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15" windowWidth="11505" windowHeight="6585" activeTab="1"/>
  </bookViews>
  <sheets>
    <sheet name="必修课程与环节" sheetId="1" r:id="rId1"/>
    <sheet name="基准学期进程安排表" sheetId="2" r:id="rId2"/>
  </sheets>
  <definedNames>
    <definedName name="_xlnm.Print_Titles" localSheetId="0">'必修课程与环节'!$3:$4</definedName>
  </definedNames>
  <calcPr fullCalcOnLoad="1"/>
</workbook>
</file>

<file path=xl/sharedStrings.xml><?xml version="1.0" encoding="utf-8"?>
<sst xmlns="http://schemas.openxmlformats.org/spreadsheetml/2006/main" count="446" uniqueCount="269">
  <si>
    <t>第一学期</t>
  </si>
  <si>
    <t>第二学期</t>
  </si>
  <si>
    <t>第三学期</t>
  </si>
  <si>
    <t>课外</t>
  </si>
  <si>
    <t>学分</t>
  </si>
  <si>
    <t>思想道德修养</t>
  </si>
  <si>
    <t>毛泽东思想概论</t>
  </si>
  <si>
    <t>细胞生物学</t>
  </si>
  <si>
    <t>有机化学</t>
  </si>
  <si>
    <t>系统解剖学</t>
  </si>
  <si>
    <t>组织学与胚胎学</t>
  </si>
  <si>
    <t>生理学</t>
  </si>
  <si>
    <t>第四学期</t>
  </si>
  <si>
    <t>第五学期</t>
  </si>
  <si>
    <t>第六学期</t>
  </si>
  <si>
    <t>法律基础</t>
  </si>
  <si>
    <t>马克思主义哲学原理</t>
  </si>
  <si>
    <t>内科学</t>
  </si>
  <si>
    <t>医学免疫学</t>
  </si>
  <si>
    <t>外科学</t>
  </si>
  <si>
    <t>病理生理学</t>
  </si>
  <si>
    <t>妇产科学</t>
  </si>
  <si>
    <t>病理学</t>
  </si>
  <si>
    <t>药理学</t>
  </si>
  <si>
    <t>儿科学</t>
  </si>
  <si>
    <t>实验诊断学</t>
  </si>
  <si>
    <t>物理诊断学</t>
  </si>
  <si>
    <t>第七学期</t>
  </si>
  <si>
    <t>第十学期</t>
  </si>
  <si>
    <t>眼科学</t>
  </si>
  <si>
    <t>2周</t>
  </si>
  <si>
    <t>耳鼻咽喉科学</t>
  </si>
  <si>
    <t>皮肤性病学</t>
  </si>
  <si>
    <t>传染病学</t>
  </si>
  <si>
    <t>1周</t>
  </si>
  <si>
    <t>课程名称</t>
  </si>
  <si>
    <t>学  时</t>
  </si>
  <si>
    <t>第八学期</t>
  </si>
  <si>
    <t>第九学期</t>
  </si>
  <si>
    <t>理论</t>
  </si>
  <si>
    <t>实践</t>
  </si>
  <si>
    <t>邓小平理论概论</t>
  </si>
  <si>
    <t>马克思主义政治经济学原理</t>
  </si>
  <si>
    <t>神经及精神病学</t>
  </si>
  <si>
    <t>课程编码</t>
  </si>
  <si>
    <t>总计1</t>
  </si>
  <si>
    <t>总计2</t>
  </si>
  <si>
    <t>(二)基准学期进程安排表</t>
  </si>
  <si>
    <t>课  程</t>
  </si>
  <si>
    <t>课 内</t>
  </si>
  <si>
    <r>
      <t>课</t>
    </r>
    <r>
      <rPr>
        <sz val="8"/>
        <rFont val="Times New Roman"/>
        <family val="1"/>
      </rPr>
      <t xml:space="preserve">    </t>
    </r>
    <r>
      <rPr>
        <sz val="8"/>
        <rFont val="宋体"/>
        <family val="0"/>
      </rPr>
      <t>外</t>
    </r>
  </si>
  <si>
    <t>总学时</t>
  </si>
  <si>
    <t>课内</t>
  </si>
  <si>
    <t>总学时</t>
  </si>
  <si>
    <t>大课</t>
  </si>
  <si>
    <t>小课</t>
  </si>
  <si>
    <t>实验</t>
  </si>
  <si>
    <t>合  计</t>
  </si>
  <si>
    <t>总  计</t>
  </si>
  <si>
    <t>实验</t>
  </si>
  <si>
    <t>医学伦理学</t>
  </si>
  <si>
    <t>见习</t>
  </si>
  <si>
    <t>课程或实习</t>
  </si>
  <si>
    <t>AB1101</t>
  </si>
  <si>
    <t>AB1102</t>
  </si>
  <si>
    <t>AB1103</t>
  </si>
  <si>
    <t>AB1104</t>
  </si>
  <si>
    <t>AB1105</t>
  </si>
  <si>
    <t>AB1106</t>
  </si>
  <si>
    <t>AB1107</t>
  </si>
  <si>
    <t>医学伦理学</t>
  </si>
  <si>
    <t>AB1108</t>
  </si>
  <si>
    <r>
      <t>1</t>
    </r>
    <r>
      <rPr>
        <sz val="8"/>
        <rFont val="宋体"/>
        <family val="0"/>
      </rPr>
      <t>周</t>
    </r>
  </si>
  <si>
    <t>毕业教育</t>
  </si>
  <si>
    <t>毕业考试</t>
  </si>
  <si>
    <t>大学计算机基础</t>
  </si>
  <si>
    <t>病原生物学</t>
  </si>
  <si>
    <t>40/2周</t>
  </si>
  <si>
    <t>EB1107</t>
  </si>
  <si>
    <t>EB1108</t>
  </si>
  <si>
    <t>EB1109</t>
  </si>
  <si>
    <t>EB9101</t>
  </si>
  <si>
    <t>中医学导论</t>
  </si>
  <si>
    <t>EB9102</t>
  </si>
  <si>
    <t>医古文</t>
  </si>
  <si>
    <t>EB6302</t>
  </si>
  <si>
    <t>中药学</t>
  </si>
  <si>
    <t>EB9104</t>
  </si>
  <si>
    <t>中医基础理论</t>
  </si>
  <si>
    <t>EB6301</t>
  </si>
  <si>
    <t>方剂学</t>
  </si>
  <si>
    <t>EB9103</t>
  </si>
  <si>
    <t>内经选读</t>
  </si>
  <si>
    <t>EB9110</t>
  </si>
  <si>
    <t>中医外科学</t>
  </si>
  <si>
    <t>EB9111</t>
  </si>
  <si>
    <t>中医妇产科学</t>
  </si>
  <si>
    <t>EB9112</t>
  </si>
  <si>
    <t>中医儿科学</t>
  </si>
  <si>
    <r>
      <t>6</t>
    </r>
    <r>
      <rPr>
        <sz val="8"/>
        <rFont val="宋体"/>
        <family val="0"/>
      </rPr>
      <t>周</t>
    </r>
  </si>
  <si>
    <t>30/2周</t>
  </si>
  <si>
    <t>EB9113</t>
  </si>
  <si>
    <t>中医骨伤科学</t>
  </si>
  <si>
    <r>
      <t>4</t>
    </r>
    <r>
      <rPr>
        <sz val="8"/>
        <rFont val="宋体"/>
        <family val="0"/>
      </rPr>
      <t>周</t>
    </r>
  </si>
  <si>
    <t>EB9114</t>
  </si>
  <si>
    <t>针灸学</t>
  </si>
  <si>
    <t>80/2周</t>
  </si>
  <si>
    <t>EB9115</t>
  </si>
  <si>
    <t>中医选科实习</t>
  </si>
  <si>
    <t>FB1101</t>
  </si>
  <si>
    <t>FB1102</t>
  </si>
  <si>
    <r>
      <t>14</t>
    </r>
    <r>
      <rPr>
        <sz val="8"/>
        <rFont val="宋体"/>
        <family val="0"/>
      </rPr>
      <t>周</t>
    </r>
  </si>
  <si>
    <t>邓小平理论概论</t>
  </si>
  <si>
    <t>入学教育</t>
  </si>
  <si>
    <t>医学免疫学</t>
  </si>
  <si>
    <t>生理学</t>
  </si>
  <si>
    <t>中医诊断学</t>
  </si>
  <si>
    <t>医学影像学</t>
  </si>
  <si>
    <t>预防医学</t>
  </si>
  <si>
    <t>传染病学</t>
  </si>
  <si>
    <t>神经及精神病学</t>
  </si>
  <si>
    <t>实验诊断学</t>
  </si>
  <si>
    <t>伤寒论选读</t>
  </si>
  <si>
    <r>
      <t>选修课程</t>
    </r>
    <r>
      <rPr>
        <sz val="8"/>
        <rFont val="Times New Roman"/>
        <family val="1"/>
      </rPr>
      <t>3.0</t>
    </r>
    <r>
      <rPr>
        <sz val="8"/>
        <rFont val="宋体"/>
        <family val="0"/>
      </rPr>
      <t>学分</t>
    </r>
  </si>
  <si>
    <t>中医内科学</t>
  </si>
  <si>
    <t>眼科学</t>
  </si>
  <si>
    <r>
      <t>1</t>
    </r>
    <r>
      <rPr>
        <sz val="8"/>
        <rFont val="宋体"/>
        <family val="0"/>
      </rPr>
      <t>周</t>
    </r>
  </si>
  <si>
    <t>温病学</t>
  </si>
  <si>
    <t>耳鼻咽喉科学</t>
  </si>
  <si>
    <t>金匮要略选读</t>
  </si>
  <si>
    <t>2周</t>
  </si>
  <si>
    <t>合计</t>
  </si>
  <si>
    <r>
      <t>7</t>
    </r>
    <r>
      <rPr>
        <sz val="8"/>
        <rFont val="宋体"/>
        <family val="0"/>
      </rPr>
      <t>周</t>
    </r>
  </si>
  <si>
    <r>
      <t>11</t>
    </r>
    <r>
      <rPr>
        <sz val="6"/>
        <rFont val="宋体"/>
        <family val="0"/>
      </rPr>
      <t>周</t>
    </r>
  </si>
  <si>
    <r>
      <t>选修课程</t>
    </r>
    <r>
      <rPr>
        <sz val="8"/>
        <rFont val="Times New Roman"/>
        <family val="1"/>
      </rPr>
      <t>4.0</t>
    </r>
    <r>
      <rPr>
        <sz val="8"/>
        <rFont val="宋体"/>
        <family val="0"/>
      </rPr>
      <t>学分</t>
    </r>
  </si>
  <si>
    <r>
      <t>14</t>
    </r>
    <r>
      <rPr>
        <sz val="6"/>
        <rFont val="宋体"/>
        <family val="0"/>
      </rPr>
      <t>周</t>
    </r>
  </si>
  <si>
    <r>
      <t>外科（中西医</t>
    </r>
    <r>
      <rPr>
        <sz val="8"/>
        <rFont val="Times New Roman"/>
        <family val="1"/>
      </rPr>
      <t>)</t>
    </r>
  </si>
  <si>
    <t>8周</t>
  </si>
  <si>
    <r>
      <t>妇产科（中西医</t>
    </r>
    <r>
      <rPr>
        <sz val="6"/>
        <rFont val="Times New Roman"/>
        <family val="1"/>
      </rPr>
      <t>)</t>
    </r>
  </si>
  <si>
    <r>
      <t>儿科（中西医</t>
    </r>
    <r>
      <rPr>
        <sz val="8"/>
        <rFont val="Times New Roman"/>
        <family val="1"/>
      </rPr>
      <t>)</t>
    </r>
  </si>
  <si>
    <t>针灸</t>
  </si>
  <si>
    <t>中医骨伤学</t>
  </si>
  <si>
    <r>
      <t>临床选科（中西医</t>
    </r>
    <r>
      <rPr>
        <sz val="6"/>
        <rFont val="Times New Roman"/>
        <family val="1"/>
      </rPr>
      <t>)</t>
    </r>
  </si>
  <si>
    <r>
      <t>6</t>
    </r>
    <r>
      <rPr>
        <sz val="8"/>
        <rFont val="宋体"/>
        <family val="0"/>
      </rPr>
      <t>周</t>
    </r>
  </si>
  <si>
    <t>第九、十学期</t>
  </si>
  <si>
    <t>6周</t>
  </si>
  <si>
    <t>5周</t>
  </si>
  <si>
    <r>
      <t>1</t>
    </r>
    <r>
      <rPr>
        <sz val="8"/>
        <rFont val="宋体"/>
        <family val="0"/>
      </rPr>
      <t>周</t>
    </r>
  </si>
  <si>
    <r>
      <t xml:space="preserve">  50</t>
    </r>
    <r>
      <rPr>
        <sz val="8"/>
        <rFont val="宋体"/>
        <family val="0"/>
      </rPr>
      <t>周</t>
    </r>
    <r>
      <rPr>
        <sz val="8"/>
        <rFont val="Times New Roman"/>
        <family val="1"/>
      </rPr>
      <t xml:space="preserve"> </t>
    </r>
  </si>
  <si>
    <r>
      <t xml:space="preserve"> 50.0</t>
    </r>
    <r>
      <rPr>
        <sz val="8"/>
        <rFont val="宋体"/>
        <family val="0"/>
      </rPr>
      <t>学时</t>
    </r>
  </si>
  <si>
    <t>1周</t>
  </si>
  <si>
    <t>EB9106</t>
  </si>
  <si>
    <t>EB9108</t>
  </si>
  <si>
    <t>EB9107</t>
  </si>
  <si>
    <t>EB9105</t>
  </si>
  <si>
    <t>EB9109</t>
  </si>
  <si>
    <t>14周</t>
  </si>
  <si>
    <t>10周</t>
  </si>
  <si>
    <t>8周</t>
  </si>
  <si>
    <t>6周</t>
  </si>
  <si>
    <t>总计</t>
  </si>
  <si>
    <r>
      <t>内科（中西医</t>
    </r>
    <r>
      <rPr>
        <sz val="8"/>
        <rFont val="Times New Roman"/>
        <family val="1"/>
      </rPr>
      <t>)</t>
    </r>
  </si>
  <si>
    <t>中医骨伤科学</t>
  </si>
  <si>
    <t>第八学期</t>
  </si>
  <si>
    <r>
      <t>机能实验</t>
    </r>
    <r>
      <rPr>
        <sz val="8"/>
        <rFont val="Times New Roman"/>
        <family val="1"/>
      </rPr>
      <t>(</t>
    </r>
    <r>
      <rPr>
        <sz val="8"/>
        <rFont val="宋体"/>
        <family val="0"/>
      </rPr>
      <t>2)</t>
    </r>
  </si>
  <si>
    <r>
      <t>机能实验</t>
    </r>
    <r>
      <rPr>
        <sz val="8"/>
        <rFont val="Times New Roman"/>
        <family val="1"/>
      </rPr>
      <t>(1)</t>
    </r>
  </si>
  <si>
    <r>
      <t>总</t>
    </r>
    <r>
      <rPr>
        <sz val="8"/>
        <rFont val="Times New Roman"/>
        <family val="1"/>
      </rPr>
      <t xml:space="preserve">      </t>
    </r>
    <r>
      <rPr>
        <sz val="8"/>
        <rFont val="宋体"/>
        <family val="0"/>
      </rPr>
      <t>计</t>
    </r>
    <r>
      <rPr>
        <sz val="8"/>
        <rFont val="Times New Roman"/>
        <family val="1"/>
      </rPr>
      <t xml:space="preserve">  </t>
    </r>
  </si>
  <si>
    <t>生物化学与分子生物学</t>
  </si>
  <si>
    <r>
      <t>5</t>
    </r>
    <r>
      <rPr>
        <sz val="8"/>
        <rFont val="宋体"/>
        <family val="0"/>
      </rPr>
      <t>周</t>
    </r>
  </si>
  <si>
    <r>
      <t>5</t>
    </r>
    <r>
      <rPr>
        <sz val="8"/>
        <rFont val="宋体"/>
        <family val="0"/>
      </rPr>
      <t>周</t>
    </r>
  </si>
  <si>
    <t>5周</t>
  </si>
  <si>
    <t>医学英语基础</t>
  </si>
  <si>
    <t>医学拉丁语</t>
  </si>
  <si>
    <r>
      <t>2</t>
    </r>
    <r>
      <rPr>
        <sz val="8"/>
        <rFont val="宋体"/>
        <family val="0"/>
      </rPr>
      <t>周</t>
    </r>
  </si>
  <si>
    <t>总  计</t>
  </si>
  <si>
    <t>总  计</t>
  </si>
  <si>
    <t>（一）必修课程及环节</t>
  </si>
  <si>
    <t>选修课程(含体育2.0学分)6.0学分</t>
  </si>
  <si>
    <r>
      <t>无选修课程</t>
    </r>
  </si>
  <si>
    <r>
      <t>选修课程（含体育</t>
    </r>
    <r>
      <rPr>
        <sz val="8"/>
        <rFont val="Times New Roman"/>
        <family val="1"/>
      </rPr>
      <t>2.0</t>
    </r>
    <r>
      <rPr>
        <sz val="8"/>
        <rFont val="宋体"/>
        <family val="0"/>
      </rPr>
      <t>学分）</t>
    </r>
    <r>
      <rPr>
        <sz val="8"/>
        <rFont val="Times New Roman"/>
        <family val="1"/>
      </rPr>
      <t>5.0</t>
    </r>
    <r>
      <rPr>
        <sz val="8"/>
        <rFont val="宋体"/>
        <family val="0"/>
      </rPr>
      <t>学分</t>
    </r>
  </si>
  <si>
    <t>大学英语（一）</t>
  </si>
  <si>
    <t>微积分（四）</t>
  </si>
  <si>
    <t>基础化学（一）</t>
  </si>
  <si>
    <t>体育（一）</t>
  </si>
  <si>
    <t>军事理论</t>
  </si>
  <si>
    <r>
      <t>2</t>
    </r>
    <r>
      <rPr>
        <sz val="8"/>
        <rFont val="宋体"/>
        <family val="0"/>
      </rPr>
      <t>周</t>
    </r>
  </si>
  <si>
    <t>军事训练</t>
  </si>
  <si>
    <t>大学英语（三）</t>
  </si>
  <si>
    <t>大学英语（四）</t>
  </si>
  <si>
    <t>大学物理（五）</t>
  </si>
  <si>
    <t>大学英语（二）</t>
  </si>
  <si>
    <t>体育（二）</t>
  </si>
  <si>
    <t>第六学期</t>
  </si>
  <si>
    <t>第五学期</t>
  </si>
  <si>
    <t>计算机网络技术及应用</t>
  </si>
  <si>
    <t>马克思主义政治经济学原理</t>
  </si>
  <si>
    <t>计算机程序设计基础</t>
  </si>
  <si>
    <r>
      <t>十一、基准</t>
    </r>
    <r>
      <rPr>
        <sz val="12"/>
        <color indexed="8"/>
        <rFont val="黑体"/>
        <family val="0"/>
      </rPr>
      <t>教学</t>
    </r>
    <r>
      <rPr>
        <sz val="12"/>
        <rFont val="黑体"/>
        <family val="0"/>
      </rPr>
      <t>进程表</t>
    </r>
  </si>
  <si>
    <t>军事理论</t>
  </si>
  <si>
    <t>军事训练</t>
  </si>
  <si>
    <t>AB1109</t>
  </si>
  <si>
    <t>AB1110</t>
  </si>
  <si>
    <t>AB1111</t>
  </si>
  <si>
    <t>BB1101</t>
  </si>
  <si>
    <t>微积分(四)</t>
  </si>
  <si>
    <t>BB11021</t>
  </si>
  <si>
    <t>大学物理(五)</t>
  </si>
  <si>
    <t>BB11033</t>
  </si>
  <si>
    <t>基础化学(一)</t>
  </si>
  <si>
    <t>BB1104</t>
  </si>
  <si>
    <t>BB1105</t>
  </si>
  <si>
    <t>BB1106</t>
  </si>
  <si>
    <t>大学英语(一)</t>
  </si>
  <si>
    <t>BB1107</t>
  </si>
  <si>
    <t>大学英语(二)</t>
  </si>
  <si>
    <t>BB1108</t>
  </si>
  <si>
    <t>大学英语(三)</t>
  </si>
  <si>
    <t>BB1109</t>
  </si>
  <si>
    <t>大学英语(四)</t>
  </si>
  <si>
    <t>BB1110</t>
  </si>
  <si>
    <t>医学英语基础</t>
  </si>
  <si>
    <t>BB1111</t>
  </si>
  <si>
    <t>医学拉丁语</t>
  </si>
  <si>
    <t>BB1114</t>
  </si>
  <si>
    <t>BB1115</t>
  </si>
  <si>
    <t>计算机程序设计基础</t>
  </si>
  <si>
    <t>BB1116</t>
  </si>
  <si>
    <t>计算机网络技术及应用</t>
  </si>
  <si>
    <t>CB1101</t>
  </si>
  <si>
    <t>CB11032</t>
  </si>
  <si>
    <t>CB1104</t>
  </si>
  <si>
    <t>CB1105</t>
  </si>
  <si>
    <t>CB10021</t>
  </si>
  <si>
    <t>CB1107</t>
  </si>
  <si>
    <t>CB1109</t>
  </si>
  <si>
    <t>CB1110</t>
  </si>
  <si>
    <t>CB1111</t>
  </si>
  <si>
    <t>CB1113</t>
  </si>
  <si>
    <t>机能实验（1）</t>
  </si>
  <si>
    <t>CB1114</t>
  </si>
  <si>
    <t>机能实验（2）</t>
  </si>
  <si>
    <t>DB11011</t>
  </si>
  <si>
    <t>DB1103</t>
  </si>
  <si>
    <t>DB1104</t>
  </si>
  <si>
    <t>DB1105</t>
  </si>
  <si>
    <t>医学影像学</t>
  </si>
  <si>
    <t>36/2周</t>
  </si>
  <si>
    <t>EB1101</t>
  </si>
  <si>
    <t>内科学</t>
  </si>
  <si>
    <t>EB11021</t>
  </si>
  <si>
    <t>外科学</t>
  </si>
  <si>
    <t>54/2周</t>
  </si>
  <si>
    <t>EB1103</t>
  </si>
  <si>
    <t>妇产科学</t>
  </si>
  <si>
    <t>EB1104</t>
  </si>
  <si>
    <t>儿科学</t>
  </si>
  <si>
    <t>40/1周</t>
  </si>
  <si>
    <t>EB1105</t>
  </si>
  <si>
    <t>20/1周</t>
  </si>
  <si>
    <t>EB1106</t>
  </si>
  <si>
    <t>7周</t>
  </si>
  <si>
    <t>5周</t>
  </si>
  <si>
    <t>4周</t>
  </si>
  <si>
    <t>体育(一)</t>
  </si>
  <si>
    <t>体育(二)</t>
  </si>
  <si>
    <t>71周</t>
  </si>
  <si>
    <r>
      <t>选修课程</t>
    </r>
    <r>
      <rPr>
        <sz val="8"/>
        <rFont val="Times New Roman"/>
        <family val="1"/>
      </rPr>
      <t>0.0</t>
    </r>
    <r>
      <rPr>
        <sz val="8"/>
        <rFont val="宋体"/>
        <family val="0"/>
      </rPr>
      <t>学分</t>
    </r>
  </si>
  <si>
    <t>选修课程 0.0学分</t>
  </si>
  <si>
    <t>选修课程（含体育2.0学分）4.0学分</t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</si>
</sst>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;[Red]0.0"/>
    <numFmt numFmtId="185" formatCode="0_);[Red]\(0\)"/>
    <numFmt numFmtId="186" formatCode="0;[Red]0"/>
    <numFmt numFmtId="187" formatCode="&quot;是&quot;;&quot;是&quot;;&quot;否&quot;"/>
    <numFmt numFmtId="188" formatCode="&quot;真&quot;;&quot;真&quot;;&quot;假&quot;"/>
    <numFmt numFmtId="189" formatCode="&quot;开&quot;;&quot;开&quot;;&quot;关&quot;"/>
    <numFmt numFmtId="190" formatCode="0.000_ "/>
    <numFmt numFmtId="191" formatCode="0.0_);[Red]\(0.0\)"/>
  </numFmts>
  <fonts count="14">
    <font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6"/>
      <name val="宋体"/>
      <family val="0"/>
    </font>
    <font>
      <sz val="8"/>
      <name val="Times New Roman"/>
      <family val="1"/>
    </font>
    <font>
      <b/>
      <sz val="12"/>
      <name val="黑体"/>
      <family val="0"/>
    </font>
    <font>
      <sz val="12"/>
      <name val="黑体"/>
      <family val="0"/>
    </font>
    <font>
      <sz val="12"/>
      <color indexed="8"/>
      <name val="黑体"/>
      <family val="0"/>
    </font>
    <font>
      <b/>
      <sz val="16"/>
      <name val="黑体"/>
      <family val="0"/>
    </font>
    <font>
      <sz val="7"/>
      <name val="宋体"/>
      <family val="0"/>
    </font>
    <font>
      <sz val="6"/>
      <name val="Times New Roman"/>
      <family val="1"/>
    </font>
    <font>
      <sz val="8"/>
      <color indexed="10"/>
      <name val="宋体"/>
      <family val="0"/>
    </font>
    <font>
      <sz val="5"/>
      <name val="宋体"/>
      <family val="0"/>
    </font>
    <font>
      <sz val="8"/>
      <color indexed="8"/>
      <name val="宋体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center" vertical="center" wrapText="1"/>
    </xf>
    <xf numFmtId="18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84" fontId="2" fillId="0" borderId="4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184" fontId="2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4" fillId="0" borderId="0" xfId="0" applyFont="1" applyAlignment="1">
      <alignment/>
    </xf>
    <xf numFmtId="186" fontId="2" fillId="0" borderId="4" xfId="0" applyNumberFormat="1" applyFont="1" applyBorder="1" applyAlignment="1">
      <alignment horizontal="center" vertical="center" wrapText="1"/>
    </xf>
    <xf numFmtId="18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184" fontId="2" fillId="0" borderId="1" xfId="0" applyNumberFormat="1" applyFont="1" applyBorder="1" applyAlignment="1">
      <alignment horizontal="justify" vertical="top" wrapText="1"/>
    </xf>
    <xf numFmtId="0" fontId="2" fillId="0" borderId="6" xfId="0" applyFont="1" applyBorder="1" applyAlignment="1">
      <alignment horizontal="left" vertical="top" wrapText="1"/>
    </xf>
    <xf numFmtId="184" fontId="2" fillId="0" borderId="4" xfId="0" applyNumberFormat="1" applyFont="1" applyBorder="1" applyAlignment="1">
      <alignment horizontal="justify"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84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top" wrapText="1"/>
    </xf>
    <xf numFmtId="0" fontId="2" fillId="0" borderId="8" xfId="0" applyFont="1" applyBorder="1" applyAlignment="1">
      <alignment horizontal="justify" vertical="top" wrapText="1"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184" fontId="2" fillId="0" borderId="8" xfId="0" applyNumberFormat="1" applyFont="1" applyBorder="1" applyAlignment="1">
      <alignment horizontal="center" vertical="center" wrapText="1"/>
    </xf>
    <xf numFmtId="184" fontId="13" fillId="0" borderId="8" xfId="0" applyNumberFormat="1" applyFont="1" applyBorder="1" applyAlignment="1">
      <alignment horizontal="center" vertical="center" wrapText="1"/>
    </xf>
    <xf numFmtId="184" fontId="2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justify" vertical="top" wrapText="1"/>
    </xf>
    <xf numFmtId="0" fontId="9" fillId="0" borderId="8" xfId="0" applyFont="1" applyBorder="1" applyAlignment="1">
      <alignment horizontal="justify" vertical="top" wrapText="1"/>
    </xf>
    <xf numFmtId="0" fontId="2" fillId="0" borderId="4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justify" vertical="top" wrapText="1"/>
    </xf>
    <xf numFmtId="0" fontId="2" fillId="0" borderId="4" xfId="0" applyFont="1" applyFill="1" applyBorder="1" applyAlignment="1">
      <alignment horizontal="justify" vertical="top" wrapText="1"/>
    </xf>
    <xf numFmtId="0" fontId="2" fillId="0" borderId="3" xfId="0" applyFont="1" applyFill="1" applyBorder="1" applyAlignment="1">
      <alignment horizontal="justify" vertical="top" wrapText="1"/>
    </xf>
    <xf numFmtId="0" fontId="3" fillId="0" borderId="8" xfId="0" applyFont="1" applyBorder="1" applyAlignment="1">
      <alignment/>
    </xf>
    <xf numFmtId="0" fontId="12" fillId="0" borderId="3" xfId="0" applyFont="1" applyBorder="1" applyAlignment="1">
      <alignment horizontal="justify"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9" xfId="0" applyFont="1" applyBorder="1" applyAlignment="1">
      <alignment horizontal="justify" vertical="top" wrapText="1"/>
    </xf>
    <xf numFmtId="0" fontId="2" fillId="0" borderId="2" xfId="0" applyFont="1" applyBorder="1" applyAlignment="1">
      <alignment horizontal="justify" vertical="top" wrapText="1"/>
    </xf>
    <xf numFmtId="186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4" fontId="2" fillId="0" borderId="12" xfId="0" applyNumberFormat="1" applyFont="1" applyBorder="1" applyAlignment="1">
      <alignment horizontal="center" vertical="center" wrapText="1"/>
    </xf>
    <xf numFmtId="184" fontId="2" fillId="0" borderId="0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184" fontId="4" fillId="0" borderId="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5" xfId="0" applyFont="1" applyBorder="1" applyAlignment="1">
      <alignment horizontal="left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84" fontId="2" fillId="0" borderId="1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justify" vertical="top" wrapText="1"/>
    </xf>
    <xf numFmtId="184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 horizontal="center" vertical="center" wrapText="1"/>
    </xf>
    <xf numFmtId="17" fontId="9" fillId="0" borderId="2" xfId="0" applyNumberFormat="1" applyFont="1" applyBorder="1" applyAlignment="1">
      <alignment horizontal="center" vertical="center" wrapText="1"/>
    </xf>
    <xf numFmtId="185" fontId="9" fillId="0" borderId="2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/>
    </xf>
    <xf numFmtId="184" fontId="9" fillId="0" borderId="4" xfId="0" applyNumberFormat="1" applyFont="1" applyBorder="1" applyAlignment="1">
      <alignment horizontal="center" vertical="center"/>
    </xf>
    <xf numFmtId="186" fontId="9" fillId="0" borderId="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84" fontId="2" fillId="0" borderId="3" xfId="0" applyNumberFormat="1" applyFont="1" applyBorder="1" applyAlignment="1">
      <alignment horizontal="center" vertical="center" wrapText="1"/>
    </xf>
    <xf numFmtId="18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workbookViewId="0" topLeftCell="A34">
      <selection activeCell="I81" sqref="I81"/>
    </sheetView>
  </sheetViews>
  <sheetFormatPr defaultColWidth="9.00390625" defaultRowHeight="10.5" customHeight="1"/>
  <cols>
    <col min="1" max="1" width="6.125" style="1" customWidth="1"/>
    <col min="2" max="2" width="17.125" style="1" customWidth="1"/>
    <col min="3" max="3" width="4.625" style="4" customWidth="1"/>
    <col min="4" max="4" width="4.625" style="5" customWidth="1"/>
    <col min="5" max="5" width="4.75390625" style="5" customWidth="1"/>
    <col min="6" max="7" width="4.00390625" style="5" customWidth="1"/>
    <col min="8" max="8" width="3.50390625" style="5" customWidth="1"/>
    <col min="9" max="9" width="3.625" style="5" customWidth="1"/>
    <col min="10" max="10" width="3.75390625" style="5" customWidth="1"/>
    <col min="11" max="11" width="4.00390625" style="5" customWidth="1"/>
    <col min="12" max="12" width="3.75390625" style="5" customWidth="1"/>
    <col min="13" max="14" width="3.875" style="5" customWidth="1"/>
    <col min="15" max="15" width="3.75390625" style="5" customWidth="1"/>
    <col min="16" max="16" width="3.50390625" style="5" customWidth="1"/>
    <col min="17" max="17" width="4.00390625" style="5" customWidth="1"/>
    <col min="18" max="18" width="3.375" style="5" customWidth="1"/>
    <col min="19" max="16384" width="9.00390625" style="1" customWidth="1"/>
  </cols>
  <sheetData>
    <row r="1" spans="1:18" ht="15.75" customHeight="1">
      <c r="A1" s="7" t="s">
        <v>197</v>
      </c>
      <c r="B1" s="7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spans="1:18" ht="14.25" customHeight="1">
      <c r="A2" s="72" t="s">
        <v>176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</row>
    <row r="3" spans="1:18" ht="11.25" customHeight="1">
      <c r="A3" s="73" t="s">
        <v>44</v>
      </c>
      <c r="B3" s="69" t="s">
        <v>35</v>
      </c>
      <c r="C3" s="104" t="s">
        <v>4</v>
      </c>
      <c r="D3" s="106" t="s">
        <v>36</v>
      </c>
      <c r="E3" s="107"/>
      <c r="F3" s="107"/>
      <c r="G3" s="107"/>
      <c r="H3" s="108"/>
      <c r="I3" s="69" t="s">
        <v>0</v>
      </c>
      <c r="J3" s="69" t="s">
        <v>1</v>
      </c>
      <c r="K3" s="69" t="s">
        <v>2</v>
      </c>
      <c r="L3" s="69" t="s">
        <v>12</v>
      </c>
      <c r="M3" s="69" t="s">
        <v>13</v>
      </c>
      <c r="N3" s="69" t="s">
        <v>14</v>
      </c>
      <c r="O3" s="69" t="s">
        <v>27</v>
      </c>
      <c r="P3" s="69" t="s">
        <v>37</v>
      </c>
      <c r="Q3" s="69" t="s">
        <v>38</v>
      </c>
      <c r="R3" s="69" t="s">
        <v>28</v>
      </c>
    </row>
    <row r="4" spans="1:18" ht="11.25" customHeight="1">
      <c r="A4" s="73"/>
      <c r="B4" s="70"/>
      <c r="C4" s="105"/>
      <c r="D4" s="3" t="s">
        <v>45</v>
      </c>
      <c r="E4" s="3" t="s">
        <v>46</v>
      </c>
      <c r="F4" s="3" t="s">
        <v>39</v>
      </c>
      <c r="G4" s="3" t="s">
        <v>40</v>
      </c>
      <c r="H4" s="3" t="s">
        <v>3</v>
      </c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s="85" customFormat="1" ht="9" customHeight="1">
      <c r="A5" s="80" t="s">
        <v>63</v>
      </c>
      <c r="B5" s="81" t="s">
        <v>41</v>
      </c>
      <c r="C5" s="82">
        <v>4</v>
      </c>
      <c r="D5" s="83">
        <f>SUM(F5:H5)</f>
        <v>70</v>
      </c>
      <c r="E5" s="83"/>
      <c r="F5" s="83">
        <v>40</v>
      </c>
      <c r="G5" s="83"/>
      <c r="H5" s="83">
        <v>30</v>
      </c>
      <c r="I5" s="83">
        <v>70</v>
      </c>
      <c r="J5" s="84"/>
      <c r="K5" s="83"/>
      <c r="L5" s="83"/>
      <c r="M5" s="83"/>
      <c r="N5" s="83"/>
      <c r="O5" s="83"/>
      <c r="P5" s="83"/>
      <c r="Q5" s="83"/>
      <c r="R5" s="83"/>
    </row>
    <row r="6" spans="1:18" s="85" customFormat="1" ht="9" customHeight="1">
      <c r="A6" s="80" t="s">
        <v>64</v>
      </c>
      <c r="B6" s="81" t="s">
        <v>6</v>
      </c>
      <c r="C6" s="82">
        <v>2</v>
      </c>
      <c r="D6" s="83">
        <f aca="true" t="shared" si="0" ref="D6:D70">SUM(F6:H6)</f>
        <v>36</v>
      </c>
      <c r="E6" s="83"/>
      <c r="F6" s="83">
        <v>24</v>
      </c>
      <c r="G6" s="83"/>
      <c r="H6" s="83">
        <v>12</v>
      </c>
      <c r="I6" s="83"/>
      <c r="J6" s="83">
        <v>36</v>
      </c>
      <c r="K6" s="84"/>
      <c r="L6" s="83"/>
      <c r="M6" s="83"/>
      <c r="N6" s="83"/>
      <c r="O6" s="83"/>
      <c r="P6" s="83"/>
      <c r="Q6" s="83"/>
      <c r="R6" s="83"/>
    </row>
    <row r="7" spans="1:18" s="85" customFormat="1" ht="9" customHeight="1">
      <c r="A7" s="80" t="s">
        <v>65</v>
      </c>
      <c r="B7" s="81" t="s">
        <v>5</v>
      </c>
      <c r="C7" s="82">
        <v>3</v>
      </c>
      <c r="D7" s="83">
        <f t="shared" si="0"/>
        <v>51</v>
      </c>
      <c r="E7" s="83"/>
      <c r="F7" s="83">
        <v>24</v>
      </c>
      <c r="G7" s="83"/>
      <c r="H7" s="83">
        <v>27</v>
      </c>
      <c r="I7" s="83">
        <v>51</v>
      </c>
      <c r="J7" s="83"/>
      <c r="K7" s="86"/>
      <c r="L7" s="83"/>
      <c r="M7" s="83"/>
      <c r="N7" s="83"/>
      <c r="O7" s="83"/>
      <c r="P7" s="83"/>
      <c r="Q7" s="83"/>
      <c r="R7" s="83"/>
    </row>
    <row r="8" spans="1:18" s="85" customFormat="1" ht="9" customHeight="1">
      <c r="A8" s="80" t="s">
        <v>66</v>
      </c>
      <c r="B8" s="81" t="s">
        <v>42</v>
      </c>
      <c r="C8" s="82">
        <v>2</v>
      </c>
      <c r="D8" s="83">
        <f t="shared" si="0"/>
        <v>36</v>
      </c>
      <c r="E8" s="83"/>
      <c r="F8" s="83">
        <v>32</v>
      </c>
      <c r="G8" s="83"/>
      <c r="H8" s="83">
        <v>4</v>
      </c>
      <c r="I8" s="83"/>
      <c r="J8" s="83">
        <v>36</v>
      </c>
      <c r="K8" s="84"/>
      <c r="L8" s="83"/>
      <c r="M8" s="83"/>
      <c r="N8" s="83"/>
      <c r="O8" s="83"/>
      <c r="P8" s="83"/>
      <c r="Q8" s="83"/>
      <c r="R8" s="83"/>
    </row>
    <row r="9" spans="1:18" s="85" customFormat="1" ht="9" customHeight="1">
      <c r="A9" s="80" t="s">
        <v>67</v>
      </c>
      <c r="B9" s="81" t="s">
        <v>15</v>
      </c>
      <c r="C9" s="82">
        <v>2</v>
      </c>
      <c r="D9" s="83">
        <f t="shared" si="0"/>
        <v>34</v>
      </c>
      <c r="E9" s="83"/>
      <c r="F9" s="83">
        <v>24</v>
      </c>
      <c r="G9" s="83"/>
      <c r="H9" s="83">
        <v>10</v>
      </c>
      <c r="I9" s="83"/>
      <c r="J9" s="83"/>
      <c r="K9" s="83"/>
      <c r="L9" s="83">
        <v>34</v>
      </c>
      <c r="M9" s="83"/>
      <c r="N9" s="83"/>
      <c r="O9" s="83"/>
      <c r="P9" s="83"/>
      <c r="Q9" s="83"/>
      <c r="R9" s="83"/>
    </row>
    <row r="10" spans="1:18" s="85" customFormat="1" ht="9" customHeight="1">
      <c r="A10" s="80" t="s">
        <v>68</v>
      </c>
      <c r="B10" s="81" t="s">
        <v>16</v>
      </c>
      <c r="C10" s="82">
        <v>3</v>
      </c>
      <c r="D10" s="83">
        <f t="shared" si="0"/>
        <v>54</v>
      </c>
      <c r="E10" s="83"/>
      <c r="F10" s="83">
        <v>32</v>
      </c>
      <c r="G10" s="83"/>
      <c r="H10" s="83">
        <v>22</v>
      </c>
      <c r="I10" s="83"/>
      <c r="J10" s="83"/>
      <c r="K10" s="83"/>
      <c r="L10" s="83"/>
      <c r="M10" s="83">
        <v>54</v>
      </c>
      <c r="N10" s="83"/>
      <c r="O10" s="83"/>
      <c r="P10" s="83"/>
      <c r="Q10" s="83"/>
      <c r="R10" s="83"/>
    </row>
    <row r="11" spans="1:18" s="85" customFormat="1" ht="9" customHeight="1">
      <c r="A11" s="80" t="s">
        <v>69</v>
      </c>
      <c r="B11" s="81" t="s">
        <v>70</v>
      </c>
      <c r="C11" s="82">
        <v>2</v>
      </c>
      <c r="D11" s="83">
        <f t="shared" si="0"/>
        <v>36</v>
      </c>
      <c r="E11" s="83"/>
      <c r="F11" s="83">
        <v>28</v>
      </c>
      <c r="G11" s="83"/>
      <c r="H11" s="83">
        <v>8</v>
      </c>
      <c r="I11" s="83"/>
      <c r="J11" s="83"/>
      <c r="K11" s="83"/>
      <c r="L11" s="83"/>
      <c r="M11" s="83"/>
      <c r="N11" s="83">
        <v>36</v>
      </c>
      <c r="O11" s="83"/>
      <c r="P11" s="83"/>
      <c r="Q11" s="83"/>
      <c r="R11" s="83"/>
    </row>
    <row r="12" spans="1:18" s="85" customFormat="1" ht="9" customHeight="1">
      <c r="A12" s="80" t="s">
        <v>71</v>
      </c>
      <c r="B12" s="81" t="s">
        <v>198</v>
      </c>
      <c r="C12" s="82">
        <v>1</v>
      </c>
      <c r="D12" s="83">
        <f t="shared" si="0"/>
        <v>16</v>
      </c>
      <c r="E12" s="87"/>
      <c r="F12" s="83">
        <v>16</v>
      </c>
      <c r="G12" s="83"/>
      <c r="H12" s="83"/>
      <c r="I12" s="88">
        <v>16</v>
      </c>
      <c r="J12" s="83"/>
      <c r="K12" s="83"/>
      <c r="L12" s="83"/>
      <c r="M12" s="83"/>
      <c r="N12" s="83"/>
      <c r="O12" s="83"/>
      <c r="P12" s="83"/>
      <c r="Q12" s="83"/>
      <c r="R12" s="83"/>
    </row>
    <row r="13" spans="1:18" s="85" customFormat="1" ht="9" customHeight="1">
      <c r="A13" s="80" t="s">
        <v>71</v>
      </c>
      <c r="B13" s="81" t="s">
        <v>199</v>
      </c>
      <c r="C13" s="82"/>
      <c r="D13" s="83"/>
      <c r="E13" s="87" t="s">
        <v>130</v>
      </c>
      <c r="F13" s="83"/>
      <c r="G13" s="87" t="s">
        <v>130</v>
      </c>
      <c r="H13" s="83"/>
      <c r="I13" s="88" t="s">
        <v>130</v>
      </c>
      <c r="J13" s="83"/>
      <c r="K13" s="83"/>
      <c r="L13" s="83"/>
      <c r="M13" s="83"/>
      <c r="N13" s="83"/>
      <c r="O13" s="83"/>
      <c r="P13" s="83"/>
      <c r="Q13" s="83"/>
      <c r="R13" s="83"/>
    </row>
    <row r="14" spans="1:18" s="85" customFormat="1" ht="9" customHeight="1">
      <c r="A14" s="80" t="s">
        <v>200</v>
      </c>
      <c r="B14" s="81" t="s">
        <v>113</v>
      </c>
      <c r="C14" s="82">
        <v>1</v>
      </c>
      <c r="D14" s="83"/>
      <c r="E14" s="87" t="s">
        <v>150</v>
      </c>
      <c r="F14" s="83"/>
      <c r="G14" s="83"/>
      <c r="H14" s="83" t="s">
        <v>150</v>
      </c>
      <c r="I14" s="88" t="s">
        <v>150</v>
      </c>
      <c r="J14" s="83"/>
      <c r="K14" s="83"/>
      <c r="L14" s="83"/>
      <c r="M14" s="83"/>
      <c r="N14" s="83"/>
      <c r="O14" s="83"/>
      <c r="P14" s="83"/>
      <c r="Q14" s="83"/>
      <c r="R14" s="83"/>
    </row>
    <row r="15" spans="1:18" s="85" customFormat="1" ht="9" customHeight="1">
      <c r="A15" s="80" t="s">
        <v>201</v>
      </c>
      <c r="B15" s="81" t="s">
        <v>73</v>
      </c>
      <c r="C15" s="82">
        <v>1</v>
      </c>
      <c r="D15" s="83"/>
      <c r="E15" s="87" t="s">
        <v>150</v>
      </c>
      <c r="F15" s="83"/>
      <c r="G15" s="83"/>
      <c r="H15" s="83" t="s">
        <v>150</v>
      </c>
      <c r="I15" s="88"/>
      <c r="J15" s="83"/>
      <c r="K15" s="83"/>
      <c r="L15" s="83"/>
      <c r="M15" s="83"/>
      <c r="N15" s="83"/>
      <c r="O15" s="83"/>
      <c r="P15" s="83"/>
      <c r="Q15" s="83"/>
      <c r="R15" s="83" t="s">
        <v>34</v>
      </c>
    </row>
    <row r="16" spans="1:18" s="85" customFormat="1" ht="9" customHeight="1">
      <c r="A16" s="80" t="s">
        <v>202</v>
      </c>
      <c r="B16" s="81" t="s">
        <v>74</v>
      </c>
      <c r="C16" s="82">
        <v>1</v>
      </c>
      <c r="D16" s="83"/>
      <c r="E16" s="87" t="s">
        <v>150</v>
      </c>
      <c r="F16" s="83"/>
      <c r="G16" s="83"/>
      <c r="H16" s="83" t="s">
        <v>150</v>
      </c>
      <c r="I16" s="88"/>
      <c r="J16" s="83"/>
      <c r="K16" s="83"/>
      <c r="L16" s="83"/>
      <c r="M16" s="83"/>
      <c r="N16" s="83"/>
      <c r="O16" s="83"/>
      <c r="P16" s="83"/>
      <c r="Q16" s="83"/>
      <c r="R16" s="83" t="s">
        <v>34</v>
      </c>
    </row>
    <row r="17" spans="1:18" s="85" customFormat="1" ht="9" customHeight="1">
      <c r="A17" s="80" t="s">
        <v>203</v>
      </c>
      <c r="B17" s="81" t="s">
        <v>204</v>
      </c>
      <c r="C17" s="82">
        <v>3.5</v>
      </c>
      <c r="D17" s="83">
        <f t="shared" si="0"/>
        <v>56</v>
      </c>
      <c r="E17" s="83"/>
      <c r="F17" s="83">
        <v>56</v>
      </c>
      <c r="G17" s="83"/>
      <c r="H17" s="83"/>
      <c r="I17" s="83">
        <v>56</v>
      </c>
      <c r="J17" s="83"/>
      <c r="K17" s="83"/>
      <c r="L17" s="83"/>
      <c r="M17" s="83"/>
      <c r="N17" s="83"/>
      <c r="O17" s="83"/>
      <c r="P17" s="83"/>
      <c r="Q17" s="83"/>
      <c r="R17" s="103"/>
    </row>
    <row r="18" spans="1:18" s="85" customFormat="1" ht="9" customHeight="1">
      <c r="A18" s="80" t="s">
        <v>205</v>
      </c>
      <c r="B18" s="81" t="s">
        <v>206</v>
      </c>
      <c r="C18" s="82">
        <v>3.5</v>
      </c>
      <c r="D18" s="83">
        <f t="shared" si="0"/>
        <v>56</v>
      </c>
      <c r="E18" s="83"/>
      <c r="F18" s="83">
        <v>42</v>
      </c>
      <c r="G18" s="83">
        <v>14</v>
      </c>
      <c r="H18" s="83"/>
      <c r="I18" s="83"/>
      <c r="J18" s="83">
        <v>56</v>
      </c>
      <c r="K18" s="83"/>
      <c r="L18" s="83"/>
      <c r="M18" s="83"/>
      <c r="N18" s="83"/>
      <c r="O18" s="83"/>
      <c r="P18" s="83"/>
      <c r="Q18" s="83"/>
      <c r="R18" s="103"/>
    </row>
    <row r="19" spans="1:18" s="85" customFormat="1" ht="9" customHeight="1">
      <c r="A19" s="80" t="s">
        <v>207</v>
      </c>
      <c r="B19" s="81" t="s">
        <v>208</v>
      </c>
      <c r="C19" s="82">
        <v>4.5</v>
      </c>
      <c r="D19" s="83">
        <f t="shared" si="0"/>
        <v>72</v>
      </c>
      <c r="E19" s="83"/>
      <c r="F19" s="83">
        <v>40</v>
      </c>
      <c r="G19" s="83">
        <v>32</v>
      </c>
      <c r="H19" s="83"/>
      <c r="I19" s="83">
        <v>72</v>
      </c>
      <c r="J19" s="83"/>
      <c r="K19" s="83"/>
      <c r="L19" s="83"/>
      <c r="M19" s="83"/>
      <c r="N19" s="83"/>
      <c r="O19" s="83"/>
      <c r="P19" s="83"/>
      <c r="Q19" s="83"/>
      <c r="R19" s="103"/>
    </row>
    <row r="20" spans="1:18" s="85" customFormat="1" ht="9" customHeight="1">
      <c r="A20" s="80" t="s">
        <v>209</v>
      </c>
      <c r="B20" s="81" t="s">
        <v>8</v>
      </c>
      <c r="C20" s="82">
        <v>6</v>
      </c>
      <c r="D20" s="83">
        <f t="shared" si="0"/>
        <v>96</v>
      </c>
      <c r="E20" s="83"/>
      <c r="F20" s="83">
        <v>56</v>
      </c>
      <c r="G20" s="83">
        <v>40</v>
      </c>
      <c r="H20" s="83"/>
      <c r="I20" s="83"/>
      <c r="J20" s="83">
        <v>96</v>
      </c>
      <c r="K20" s="83"/>
      <c r="L20" s="83"/>
      <c r="M20" s="83"/>
      <c r="N20" s="83"/>
      <c r="O20" s="83"/>
      <c r="P20" s="83"/>
      <c r="Q20" s="83"/>
      <c r="R20" s="103"/>
    </row>
    <row r="21" spans="1:18" s="85" customFormat="1" ht="9" customHeight="1">
      <c r="A21" s="80" t="s">
        <v>210</v>
      </c>
      <c r="B21" s="81" t="s">
        <v>7</v>
      </c>
      <c r="C21" s="82">
        <v>3</v>
      </c>
      <c r="D21" s="83">
        <f t="shared" si="0"/>
        <v>60</v>
      </c>
      <c r="E21" s="83"/>
      <c r="F21" s="83">
        <v>34</v>
      </c>
      <c r="G21" s="83">
        <v>24</v>
      </c>
      <c r="H21" s="83">
        <v>2</v>
      </c>
      <c r="I21" s="84"/>
      <c r="J21" s="83"/>
      <c r="K21" s="83">
        <v>60</v>
      </c>
      <c r="L21" s="83"/>
      <c r="M21" s="83"/>
      <c r="N21" s="83"/>
      <c r="O21" s="83"/>
      <c r="P21" s="83"/>
      <c r="Q21" s="83"/>
      <c r="R21" s="103"/>
    </row>
    <row r="22" spans="1:18" s="85" customFormat="1" ht="9" customHeight="1">
      <c r="A22" s="80" t="s">
        <v>211</v>
      </c>
      <c r="B22" s="81" t="s">
        <v>212</v>
      </c>
      <c r="C22" s="82">
        <v>3.5</v>
      </c>
      <c r="D22" s="83">
        <f t="shared" si="0"/>
        <v>56</v>
      </c>
      <c r="E22" s="83"/>
      <c r="F22" s="83">
        <v>56</v>
      </c>
      <c r="G22" s="83"/>
      <c r="H22" s="83"/>
      <c r="I22" s="83">
        <v>56</v>
      </c>
      <c r="J22" s="83"/>
      <c r="K22" s="83"/>
      <c r="L22" s="83"/>
      <c r="M22" s="83"/>
      <c r="N22" s="83"/>
      <c r="O22" s="83"/>
      <c r="P22" s="83"/>
      <c r="Q22" s="83"/>
      <c r="R22" s="103"/>
    </row>
    <row r="23" spans="1:18" s="85" customFormat="1" ht="9" customHeight="1">
      <c r="A23" s="80" t="s">
        <v>213</v>
      </c>
      <c r="B23" s="81" t="s">
        <v>214</v>
      </c>
      <c r="C23" s="82">
        <v>3.5</v>
      </c>
      <c r="D23" s="83">
        <f t="shared" si="0"/>
        <v>56</v>
      </c>
      <c r="E23" s="83"/>
      <c r="F23" s="83">
        <v>56</v>
      </c>
      <c r="G23" s="83"/>
      <c r="H23" s="83"/>
      <c r="I23" s="83">
        <v>56</v>
      </c>
      <c r="J23" s="84"/>
      <c r="K23" s="83"/>
      <c r="L23" s="83"/>
      <c r="M23" s="83"/>
      <c r="N23" s="83"/>
      <c r="O23" s="83"/>
      <c r="P23" s="83"/>
      <c r="Q23" s="83"/>
      <c r="R23" s="103"/>
    </row>
    <row r="24" spans="1:18" s="85" customFormat="1" ht="9" customHeight="1">
      <c r="A24" s="80" t="s">
        <v>215</v>
      </c>
      <c r="B24" s="81" t="s">
        <v>216</v>
      </c>
      <c r="C24" s="82">
        <v>3.5</v>
      </c>
      <c r="D24" s="83">
        <f t="shared" si="0"/>
        <v>56</v>
      </c>
      <c r="E24" s="83"/>
      <c r="F24" s="83">
        <v>56</v>
      </c>
      <c r="G24" s="83"/>
      <c r="H24" s="83"/>
      <c r="I24" s="83"/>
      <c r="J24" s="83">
        <v>56</v>
      </c>
      <c r="K24" s="84"/>
      <c r="L24" s="83"/>
      <c r="M24" s="83"/>
      <c r="N24" s="83"/>
      <c r="O24" s="83"/>
      <c r="P24" s="83"/>
      <c r="Q24" s="83"/>
      <c r="R24" s="103"/>
    </row>
    <row r="25" spans="1:18" s="85" customFormat="1" ht="9" customHeight="1">
      <c r="A25" s="80" t="s">
        <v>217</v>
      </c>
      <c r="B25" s="81" t="s">
        <v>218</v>
      </c>
      <c r="C25" s="82">
        <v>3.5</v>
      </c>
      <c r="D25" s="83">
        <f t="shared" si="0"/>
        <v>56</v>
      </c>
      <c r="E25" s="83"/>
      <c r="F25" s="83">
        <v>56</v>
      </c>
      <c r="G25" s="83"/>
      <c r="H25" s="83"/>
      <c r="I25" s="83"/>
      <c r="J25" s="83">
        <v>56</v>
      </c>
      <c r="K25" s="83"/>
      <c r="L25" s="84"/>
      <c r="M25" s="83"/>
      <c r="N25" s="83"/>
      <c r="O25" s="83"/>
      <c r="P25" s="83"/>
      <c r="Q25" s="83"/>
      <c r="R25" s="103"/>
    </row>
    <row r="26" spans="1:18" s="85" customFormat="1" ht="9" customHeight="1">
      <c r="A26" s="80" t="s">
        <v>219</v>
      </c>
      <c r="B26" s="81" t="s">
        <v>220</v>
      </c>
      <c r="C26" s="82">
        <v>2</v>
      </c>
      <c r="D26" s="83">
        <f t="shared" si="0"/>
        <v>36</v>
      </c>
      <c r="E26" s="83"/>
      <c r="F26" s="83">
        <v>36</v>
      </c>
      <c r="G26" s="83"/>
      <c r="H26" s="83"/>
      <c r="I26" s="83"/>
      <c r="J26" s="83"/>
      <c r="K26" s="83"/>
      <c r="L26" s="83"/>
      <c r="M26" s="86">
        <v>36</v>
      </c>
      <c r="N26" s="84"/>
      <c r="O26" s="83"/>
      <c r="P26" s="83"/>
      <c r="Q26" s="83"/>
      <c r="R26" s="103"/>
    </row>
    <row r="27" spans="1:18" s="85" customFormat="1" ht="9" customHeight="1">
      <c r="A27" s="80" t="s">
        <v>221</v>
      </c>
      <c r="B27" s="81" t="s">
        <v>222</v>
      </c>
      <c r="C27" s="82">
        <v>1</v>
      </c>
      <c r="D27" s="83">
        <f t="shared" si="0"/>
        <v>18</v>
      </c>
      <c r="E27" s="83"/>
      <c r="F27" s="83">
        <v>18</v>
      </c>
      <c r="G27" s="83"/>
      <c r="H27" s="83"/>
      <c r="I27" s="83"/>
      <c r="J27" s="83"/>
      <c r="K27" s="83"/>
      <c r="L27" s="83"/>
      <c r="M27" s="86">
        <v>18</v>
      </c>
      <c r="N27" s="84"/>
      <c r="O27" s="83"/>
      <c r="P27" s="83"/>
      <c r="Q27" s="83"/>
      <c r="R27" s="103"/>
    </row>
    <row r="28" spans="1:18" s="85" customFormat="1" ht="9" customHeight="1">
      <c r="A28" s="80" t="s">
        <v>223</v>
      </c>
      <c r="B28" s="81" t="s">
        <v>75</v>
      </c>
      <c r="C28" s="82">
        <v>2</v>
      </c>
      <c r="D28" s="83">
        <f t="shared" si="0"/>
        <v>32</v>
      </c>
      <c r="E28" s="83"/>
      <c r="F28" s="83">
        <v>20</v>
      </c>
      <c r="G28" s="83">
        <v>12</v>
      </c>
      <c r="H28" s="83"/>
      <c r="I28" s="83">
        <v>32</v>
      </c>
      <c r="J28" s="83"/>
      <c r="K28" s="83"/>
      <c r="L28" s="83"/>
      <c r="M28" s="89"/>
      <c r="N28" s="83"/>
      <c r="O28" s="83"/>
      <c r="P28" s="83"/>
      <c r="Q28" s="83"/>
      <c r="R28" s="103"/>
    </row>
    <row r="29" spans="1:18" s="85" customFormat="1" ht="9" customHeight="1">
      <c r="A29" s="80" t="s">
        <v>224</v>
      </c>
      <c r="B29" s="81" t="s">
        <v>225</v>
      </c>
      <c r="C29" s="82">
        <v>3.5</v>
      </c>
      <c r="D29" s="83">
        <f>SUM(F29:H29)</f>
        <v>56</v>
      </c>
      <c r="E29" s="83"/>
      <c r="F29" s="83">
        <v>36</v>
      </c>
      <c r="G29" s="90"/>
      <c r="H29" s="86">
        <v>20</v>
      </c>
      <c r="I29" s="83"/>
      <c r="J29" s="83">
        <v>56</v>
      </c>
      <c r="K29" s="83"/>
      <c r="L29" s="83"/>
      <c r="M29" s="83"/>
      <c r="N29" s="83"/>
      <c r="O29" s="83"/>
      <c r="P29" s="83"/>
      <c r="Q29" s="83"/>
      <c r="R29" s="103"/>
    </row>
    <row r="30" spans="1:18" s="85" customFormat="1" ht="9" customHeight="1">
      <c r="A30" s="80" t="s">
        <v>226</v>
      </c>
      <c r="B30" s="81" t="s">
        <v>227</v>
      </c>
      <c r="C30" s="82">
        <v>2</v>
      </c>
      <c r="D30" s="83">
        <f t="shared" si="0"/>
        <v>32</v>
      </c>
      <c r="E30" s="83"/>
      <c r="F30" s="83">
        <v>16</v>
      </c>
      <c r="G30" s="83">
        <v>16</v>
      </c>
      <c r="H30" s="83"/>
      <c r="I30" s="83"/>
      <c r="J30" s="83">
        <v>32</v>
      </c>
      <c r="K30" s="84"/>
      <c r="L30" s="83"/>
      <c r="M30" s="83"/>
      <c r="N30" s="83"/>
      <c r="O30" s="83"/>
      <c r="P30" s="83"/>
      <c r="Q30" s="83"/>
      <c r="R30" s="103"/>
    </row>
    <row r="31" spans="1:18" s="85" customFormat="1" ht="9" customHeight="1">
      <c r="A31" s="80" t="s">
        <v>228</v>
      </c>
      <c r="B31" s="81" t="s">
        <v>9</v>
      </c>
      <c r="C31" s="82">
        <v>5</v>
      </c>
      <c r="D31" s="83">
        <f t="shared" si="0"/>
        <v>92</v>
      </c>
      <c r="E31" s="83"/>
      <c r="F31" s="83">
        <v>46</v>
      </c>
      <c r="G31" s="83">
        <v>46</v>
      </c>
      <c r="H31" s="83"/>
      <c r="I31" s="84"/>
      <c r="J31" s="86"/>
      <c r="K31" s="83">
        <v>92</v>
      </c>
      <c r="L31" s="83"/>
      <c r="M31" s="83"/>
      <c r="N31" s="83"/>
      <c r="O31" s="83"/>
      <c r="P31" s="83"/>
      <c r="Q31" s="83"/>
      <c r="R31" s="103"/>
    </row>
    <row r="32" spans="1:18" s="85" customFormat="1" ht="9" customHeight="1">
      <c r="A32" s="80" t="s">
        <v>229</v>
      </c>
      <c r="B32" s="81" t="s">
        <v>10</v>
      </c>
      <c r="C32" s="82">
        <v>3</v>
      </c>
      <c r="D32" s="83">
        <f t="shared" si="0"/>
        <v>54</v>
      </c>
      <c r="E32" s="83"/>
      <c r="F32" s="83">
        <v>32</v>
      </c>
      <c r="G32" s="83">
        <v>22</v>
      </c>
      <c r="H32" s="83"/>
      <c r="I32" s="83"/>
      <c r="J32" s="84"/>
      <c r="K32" s="83">
        <v>54</v>
      </c>
      <c r="L32" s="83"/>
      <c r="M32" s="83"/>
      <c r="N32" s="83"/>
      <c r="O32" s="83"/>
      <c r="P32" s="83"/>
      <c r="Q32" s="83"/>
      <c r="R32" s="103"/>
    </row>
    <row r="33" spans="1:18" s="85" customFormat="1" ht="9" customHeight="1">
      <c r="A33" s="80" t="s">
        <v>230</v>
      </c>
      <c r="B33" s="81" t="s">
        <v>11</v>
      </c>
      <c r="C33" s="82">
        <v>5</v>
      </c>
      <c r="D33" s="83">
        <f t="shared" si="0"/>
        <v>96</v>
      </c>
      <c r="E33" s="83"/>
      <c r="F33" s="83">
        <v>86</v>
      </c>
      <c r="G33" s="83"/>
      <c r="H33" s="83">
        <v>10</v>
      </c>
      <c r="I33" s="83"/>
      <c r="J33" s="83"/>
      <c r="K33" s="83">
        <v>96</v>
      </c>
      <c r="L33" s="83"/>
      <c r="M33" s="83"/>
      <c r="N33" s="83"/>
      <c r="O33" s="83"/>
      <c r="P33" s="83"/>
      <c r="Q33" s="83"/>
      <c r="R33" s="103"/>
    </row>
    <row r="34" spans="1:18" s="85" customFormat="1" ht="9" customHeight="1">
      <c r="A34" s="80" t="s">
        <v>231</v>
      </c>
      <c r="B34" s="81" t="s">
        <v>167</v>
      </c>
      <c r="C34" s="82">
        <v>7</v>
      </c>
      <c r="D34" s="83">
        <f t="shared" si="0"/>
        <v>126</v>
      </c>
      <c r="E34" s="83"/>
      <c r="F34" s="83">
        <v>80</v>
      </c>
      <c r="G34" s="83">
        <v>42</v>
      </c>
      <c r="H34" s="83">
        <v>4</v>
      </c>
      <c r="I34" s="83"/>
      <c r="J34" s="83"/>
      <c r="K34" s="84"/>
      <c r="L34" s="83">
        <v>126</v>
      </c>
      <c r="M34" s="83"/>
      <c r="N34" s="83"/>
      <c r="O34" s="83"/>
      <c r="P34" s="83"/>
      <c r="Q34" s="83"/>
      <c r="R34" s="103"/>
    </row>
    <row r="35" spans="1:18" s="85" customFormat="1" ht="9" customHeight="1">
      <c r="A35" s="80" t="s">
        <v>232</v>
      </c>
      <c r="B35" s="81" t="s">
        <v>76</v>
      </c>
      <c r="C35" s="82">
        <v>4</v>
      </c>
      <c r="D35" s="83">
        <f t="shared" si="0"/>
        <v>72</v>
      </c>
      <c r="E35" s="83"/>
      <c r="F35" s="83">
        <v>48</v>
      </c>
      <c r="G35" s="83">
        <v>24</v>
      </c>
      <c r="H35" s="83"/>
      <c r="I35" s="83"/>
      <c r="J35" s="83"/>
      <c r="K35" s="83"/>
      <c r="L35" s="83">
        <v>72</v>
      </c>
      <c r="M35" s="83"/>
      <c r="N35" s="83"/>
      <c r="O35" s="83"/>
      <c r="P35" s="83"/>
      <c r="Q35" s="83"/>
      <c r="R35" s="103"/>
    </row>
    <row r="36" spans="1:18" s="85" customFormat="1" ht="9" customHeight="1">
      <c r="A36" s="80" t="s">
        <v>233</v>
      </c>
      <c r="B36" s="81" t="s">
        <v>18</v>
      </c>
      <c r="C36" s="82">
        <v>2.5</v>
      </c>
      <c r="D36" s="83">
        <f t="shared" si="0"/>
        <v>44</v>
      </c>
      <c r="E36" s="83"/>
      <c r="F36" s="83">
        <v>31</v>
      </c>
      <c r="G36" s="83">
        <v>12</v>
      </c>
      <c r="H36" s="83">
        <v>1</v>
      </c>
      <c r="I36" s="83"/>
      <c r="J36" s="83"/>
      <c r="K36" s="83"/>
      <c r="L36" s="83">
        <v>44</v>
      </c>
      <c r="M36" s="83"/>
      <c r="N36" s="83"/>
      <c r="O36" s="83"/>
      <c r="P36" s="83"/>
      <c r="Q36" s="83"/>
      <c r="R36" s="103"/>
    </row>
    <row r="37" spans="1:18" s="85" customFormat="1" ht="9" customHeight="1">
      <c r="A37" s="80" t="s">
        <v>234</v>
      </c>
      <c r="B37" s="81" t="s">
        <v>22</v>
      </c>
      <c r="C37" s="82">
        <v>5.5</v>
      </c>
      <c r="D37" s="83">
        <f t="shared" si="0"/>
        <v>100</v>
      </c>
      <c r="E37" s="83"/>
      <c r="F37" s="83">
        <v>64</v>
      </c>
      <c r="G37" s="83">
        <v>34</v>
      </c>
      <c r="H37" s="83">
        <v>2</v>
      </c>
      <c r="I37" s="83"/>
      <c r="J37" s="83"/>
      <c r="K37" s="83"/>
      <c r="L37" s="83">
        <v>100</v>
      </c>
      <c r="M37" s="83"/>
      <c r="N37" s="83"/>
      <c r="O37" s="83"/>
      <c r="P37" s="83"/>
      <c r="Q37" s="83"/>
      <c r="R37" s="103"/>
    </row>
    <row r="38" spans="1:18" s="85" customFormat="1" ht="9" customHeight="1">
      <c r="A38" s="80" t="s">
        <v>235</v>
      </c>
      <c r="B38" s="81" t="s">
        <v>20</v>
      </c>
      <c r="C38" s="82">
        <v>3</v>
      </c>
      <c r="D38" s="83">
        <f t="shared" si="0"/>
        <v>52</v>
      </c>
      <c r="E38" s="83"/>
      <c r="F38" s="83">
        <v>50</v>
      </c>
      <c r="G38" s="83"/>
      <c r="H38" s="83">
        <v>2</v>
      </c>
      <c r="I38" s="83"/>
      <c r="J38" s="83"/>
      <c r="K38" s="83"/>
      <c r="L38" s="83"/>
      <c r="M38" s="83">
        <v>52</v>
      </c>
      <c r="N38" s="83"/>
      <c r="O38" s="83"/>
      <c r="P38" s="83"/>
      <c r="Q38" s="83"/>
      <c r="R38" s="103"/>
    </row>
    <row r="39" spans="1:18" s="85" customFormat="1" ht="9" customHeight="1">
      <c r="A39" s="80" t="s">
        <v>236</v>
      </c>
      <c r="B39" s="81" t="s">
        <v>23</v>
      </c>
      <c r="C39" s="82">
        <v>4.5</v>
      </c>
      <c r="D39" s="83">
        <f t="shared" si="0"/>
        <v>84</v>
      </c>
      <c r="E39" s="83"/>
      <c r="F39" s="83">
        <v>82</v>
      </c>
      <c r="G39" s="83"/>
      <c r="H39" s="83">
        <v>2</v>
      </c>
      <c r="I39" s="83"/>
      <c r="J39" s="83"/>
      <c r="K39" s="83"/>
      <c r="L39" s="83"/>
      <c r="M39" s="83">
        <v>84</v>
      </c>
      <c r="N39" s="83"/>
      <c r="O39" s="83"/>
      <c r="P39" s="83"/>
      <c r="Q39" s="83"/>
      <c r="R39" s="103"/>
    </row>
    <row r="40" spans="1:18" s="85" customFormat="1" ht="9" customHeight="1">
      <c r="A40" s="80" t="s">
        <v>237</v>
      </c>
      <c r="B40" s="81" t="s">
        <v>238</v>
      </c>
      <c r="C40" s="82">
        <v>1.5</v>
      </c>
      <c r="D40" s="83">
        <f t="shared" si="0"/>
        <v>28</v>
      </c>
      <c r="E40" s="83"/>
      <c r="F40" s="83"/>
      <c r="G40" s="83">
        <v>28</v>
      </c>
      <c r="H40" s="83"/>
      <c r="I40" s="83"/>
      <c r="J40" s="83"/>
      <c r="K40" s="83">
        <v>28</v>
      </c>
      <c r="L40" s="83"/>
      <c r="M40" s="83"/>
      <c r="N40" s="83"/>
      <c r="O40" s="83"/>
      <c r="P40" s="83"/>
      <c r="Q40" s="83"/>
      <c r="R40" s="103"/>
    </row>
    <row r="41" spans="1:18" s="85" customFormat="1" ht="9" customHeight="1">
      <c r="A41" s="80" t="s">
        <v>239</v>
      </c>
      <c r="B41" s="81" t="s">
        <v>240</v>
      </c>
      <c r="C41" s="82">
        <v>3.5</v>
      </c>
      <c r="D41" s="83">
        <f t="shared" si="0"/>
        <v>64</v>
      </c>
      <c r="E41" s="83"/>
      <c r="F41" s="83"/>
      <c r="G41" s="83">
        <v>64</v>
      </c>
      <c r="H41" s="83"/>
      <c r="I41" s="83"/>
      <c r="J41" s="83"/>
      <c r="K41" s="83"/>
      <c r="L41" s="83"/>
      <c r="M41" s="83">
        <v>64</v>
      </c>
      <c r="N41" s="83"/>
      <c r="O41" s="83"/>
      <c r="P41" s="83"/>
      <c r="Q41" s="83"/>
      <c r="R41" s="103"/>
    </row>
    <row r="42" spans="1:18" s="85" customFormat="1" ht="9" customHeight="1">
      <c r="A42" s="80" t="s">
        <v>241</v>
      </c>
      <c r="B42" s="81" t="s">
        <v>118</v>
      </c>
      <c r="C42" s="82">
        <v>3</v>
      </c>
      <c r="D42" s="83">
        <f t="shared" si="0"/>
        <v>54</v>
      </c>
      <c r="E42" s="83"/>
      <c r="F42" s="83">
        <v>50</v>
      </c>
      <c r="G42" s="83"/>
      <c r="H42" s="83">
        <v>4</v>
      </c>
      <c r="I42" s="83"/>
      <c r="J42" s="83"/>
      <c r="K42" s="83"/>
      <c r="L42" s="83"/>
      <c r="M42" s="83">
        <v>54</v>
      </c>
      <c r="N42" s="80"/>
      <c r="O42" s="83"/>
      <c r="P42" s="83"/>
      <c r="Q42" s="83"/>
      <c r="R42" s="103"/>
    </row>
    <row r="43" spans="1:18" s="85" customFormat="1" ht="9" customHeight="1">
      <c r="A43" s="80" t="s">
        <v>242</v>
      </c>
      <c r="B43" s="81" t="s">
        <v>26</v>
      </c>
      <c r="C43" s="82">
        <v>4.5</v>
      </c>
      <c r="D43" s="83">
        <f t="shared" si="0"/>
        <v>80</v>
      </c>
      <c r="E43" s="83"/>
      <c r="F43" s="83">
        <v>40</v>
      </c>
      <c r="G43" s="83">
        <v>40</v>
      </c>
      <c r="H43" s="83"/>
      <c r="I43" s="83"/>
      <c r="J43" s="83"/>
      <c r="K43" s="83"/>
      <c r="L43" s="83"/>
      <c r="M43" s="83">
        <v>80</v>
      </c>
      <c r="N43" s="86"/>
      <c r="O43" s="83"/>
      <c r="P43" s="83"/>
      <c r="Q43" s="83"/>
      <c r="R43" s="103"/>
    </row>
    <row r="44" spans="1:18" s="85" customFormat="1" ht="9" customHeight="1">
      <c r="A44" s="80" t="s">
        <v>243</v>
      </c>
      <c r="B44" s="81" t="s">
        <v>25</v>
      </c>
      <c r="C44" s="82">
        <v>2</v>
      </c>
      <c r="D44" s="83">
        <f t="shared" si="0"/>
        <v>41</v>
      </c>
      <c r="E44" s="83"/>
      <c r="F44" s="83">
        <v>20</v>
      </c>
      <c r="G44" s="83">
        <v>21</v>
      </c>
      <c r="H44" s="83"/>
      <c r="I44" s="83"/>
      <c r="J44" s="83"/>
      <c r="K44" s="83"/>
      <c r="L44" s="83"/>
      <c r="M44" s="80"/>
      <c r="N44" s="83">
        <v>41</v>
      </c>
      <c r="O44" s="83"/>
      <c r="P44" s="83"/>
      <c r="Q44" s="83"/>
      <c r="R44" s="103"/>
    </row>
    <row r="45" spans="1:18" s="85" customFormat="1" ht="9" customHeight="1">
      <c r="A45" s="80" t="s">
        <v>244</v>
      </c>
      <c r="B45" s="81" t="s">
        <v>245</v>
      </c>
      <c r="C45" s="82">
        <v>4</v>
      </c>
      <c r="D45" s="83">
        <f t="shared" si="0"/>
        <v>36</v>
      </c>
      <c r="E45" s="83" t="s">
        <v>130</v>
      </c>
      <c r="F45" s="83">
        <v>36</v>
      </c>
      <c r="G45" s="83" t="s">
        <v>130</v>
      </c>
      <c r="H45" s="83"/>
      <c r="I45" s="83"/>
      <c r="J45" s="83"/>
      <c r="K45" s="83"/>
      <c r="L45" s="84"/>
      <c r="M45" s="86"/>
      <c r="N45" s="83" t="s">
        <v>246</v>
      </c>
      <c r="O45" s="83"/>
      <c r="P45" s="83"/>
      <c r="Q45" s="83"/>
      <c r="R45" s="103"/>
    </row>
    <row r="46" spans="1:18" s="85" customFormat="1" ht="9" customHeight="1">
      <c r="A46" s="80" t="s">
        <v>247</v>
      </c>
      <c r="B46" s="81" t="s">
        <v>248</v>
      </c>
      <c r="C46" s="82">
        <v>5.5</v>
      </c>
      <c r="D46" s="83">
        <f t="shared" si="0"/>
        <v>100</v>
      </c>
      <c r="E46" s="83"/>
      <c r="F46" s="83">
        <v>90</v>
      </c>
      <c r="G46" s="83"/>
      <c r="H46" s="83">
        <v>10</v>
      </c>
      <c r="I46" s="83"/>
      <c r="J46" s="83"/>
      <c r="K46" s="83"/>
      <c r="L46" s="86"/>
      <c r="M46" s="83"/>
      <c r="N46" s="83">
        <v>100</v>
      </c>
      <c r="O46" s="83"/>
      <c r="P46" s="83"/>
      <c r="Q46" s="83"/>
      <c r="R46" s="103"/>
    </row>
    <row r="47" spans="1:18" s="85" customFormat="1" ht="9" customHeight="1">
      <c r="A47" s="80" t="s">
        <v>249</v>
      </c>
      <c r="B47" s="81" t="s">
        <v>250</v>
      </c>
      <c r="C47" s="82">
        <v>5</v>
      </c>
      <c r="D47" s="83">
        <f t="shared" si="0"/>
        <v>54</v>
      </c>
      <c r="E47" s="83" t="s">
        <v>130</v>
      </c>
      <c r="F47" s="83">
        <v>54</v>
      </c>
      <c r="G47" s="83" t="s">
        <v>130</v>
      </c>
      <c r="H47" s="83"/>
      <c r="I47" s="83"/>
      <c r="J47" s="83"/>
      <c r="K47" s="83"/>
      <c r="L47" s="83"/>
      <c r="M47" s="83"/>
      <c r="N47" s="83"/>
      <c r="O47" s="83" t="s">
        <v>251</v>
      </c>
      <c r="P47" s="83"/>
      <c r="Q47" s="83"/>
      <c r="R47" s="103"/>
    </row>
    <row r="48" spans="1:18" s="85" customFormat="1" ht="9" customHeight="1">
      <c r="A48" s="80" t="s">
        <v>252</v>
      </c>
      <c r="B48" s="81" t="s">
        <v>253</v>
      </c>
      <c r="C48" s="82">
        <v>4</v>
      </c>
      <c r="D48" s="83">
        <f t="shared" si="0"/>
        <v>40</v>
      </c>
      <c r="E48" s="83" t="s">
        <v>30</v>
      </c>
      <c r="F48" s="83">
        <v>40</v>
      </c>
      <c r="G48" s="83" t="s">
        <v>30</v>
      </c>
      <c r="H48" s="83"/>
      <c r="I48" s="83"/>
      <c r="J48" s="83"/>
      <c r="K48" s="83"/>
      <c r="L48" s="83"/>
      <c r="M48" s="83"/>
      <c r="N48" s="83"/>
      <c r="O48" s="83" t="s">
        <v>77</v>
      </c>
      <c r="P48" s="83"/>
      <c r="Q48" s="83"/>
      <c r="R48" s="103"/>
    </row>
    <row r="49" spans="1:18" s="85" customFormat="1" ht="9" customHeight="1">
      <c r="A49" s="80" t="s">
        <v>254</v>
      </c>
      <c r="B49" s="81" t="s">
        <v>255</v>
      </c>
      <c r="C49" s="82">
        <v>3</v>
      </c>
      <c r="D49" s="83">
        <f t="shared" si="0"/>
        <v>40</v>
      </c>
      <c r="E49" s="83" t="s">
        <v>150</v>
      </c>
      <c r="F49" s="83">
        <v>40</v>
      </c>
      <c r="G49" s="83" t="s">
        <v>150</v>
      </c>
      <c r="H49" s="83"/>
      <c r="I49" s="83"/>
      <c r="J49" s="83"/>
      <c r="K49" s="83"/>
      <c r="L49" s="83"/>
      <c r="M49" s="83"/>
      <c r="N49" s="83"/>
      <c r="O49" s="83" t="s">
        <v>256</v>
      </c>
      <c r="P49" s="83"/>
      <c r="Q49" s="83"/>
      <c r="R49" s="103"/>
    </row>
    <row r="50" spans="1:18" s="85" customFormat="1" ht="9" customHeight="1">
      <c r="A50" s="80" t="s">
        <v>257</v>
      </c>
      <c r="B50" s="81" t="s">
        <v>29</v>
      </c>
      <c r="C50" s="82">
        <v>2</v>
      </c>
      <c r="D50" s="83">
        <f t="shared" si="0"/>
        <v>20</v>
      </c>
      <c r="E50" s="83" t="s">
        <v>150</v>
      </c>
      <c r="F50" s="83">
        <v>20</v>
      </c>
      <c r="G50" s="83" t="s">
        <v>150</v>
      </c>
      <c r="H50" s="83"/>
      <c r="I50" s="83"/>
      <c r="J50" s="83"/>
      <c r="K50" s="83"/>
      <c r="L50" s="83"/>
      <c r="M50" s="83"/>
      <c r="N50" s="83"/>
      <c r="O50" s="84"/>
      <c r="P50" s="86" t="s">
        <v>258</v>
      </c>
      <c r="Q50" s="83"/>
      <c r="R50" s="103"/>
    </row>
    <row r="51" spans="1:18" s="85" customFormat="1" ht="9" customHeight="1">
      <c r="A51" s="80" t="s">
        <v>259</v>
      </c>
      <c r="B51" s="81" t="s">
        <v>31</v>
      </c>
      <c r="C51" s="82">
        <v>2</v>
      </c>
      <c r="D51" s="83">
        <f t="shared" si="0"/>
        <v>20</v>
      </c>
      <c r="E51" s="83" t="s">
        <v>150</v>
      </c>
      <c r="F51" s="83">
        <v>20</v>
      </c>
      <c r="G51" s="83" t="s">
        <v>150</v>
      </c>
      <c r="H51" s="83"/>
      <c r="I51" s="83"/>
      <c r="J51" s="83"/>
      <c r="K51" s="83"/>
      <c r="L51" s="83"/>
      <c r="M51" s="83"/>
      <c r="N51" s="83"/>
      <c r="O51" s="84"/>
      <c r="P51" s="86" t="s">
        <v>258</v>
      </c>
      <c r="Q51" s="83"/>
      <c r="R51" s="103"/>
    </row>
    <row r="52" spans="1:18" s="85" customFormat="1" ht="9" customHeight="1">
      <c r="A52" s="80" t="s">
        <v>78</v>
      </c>
      <c r="B52" s="81" t="s">
        <v>32</v>
      </c>
      <c r="C52" s="82">
        <v>2</v>
      </c>
      <c r="D52" s="83">
        <f t="shared" si="0"/>
        <v>20</v>
      </c>
      <c r="E52" s="83" t="s">
        <v>150</v>
      </c>
      <c r="F52" s="83">
        <v>20</v>
      </c>
      <c r="G52" s="83" t="s">
        <v>150</v>
      </c>
      <c r="H52" s="83"/>
      <c r="I52" s="83"/>
      <c r="J52" s="83"/>
      <c r="K52" s="83"/>
      <c r="L52" s="83"/>
      <c r="M52" s="83"/>
      <c r="N52" s="83"/>
      <c r="O52" s="86"/>
      <c r="P52" s="86" t="s">
        <v>258</v>
      </c>
      <c r="Q52" s="86"/>
      <c r="R52" s="103"/>
    </row>
    <row r="53" spans="1:18" s="85" customFormat="1" ht="9" customHeight="1">
      <c r="A53" s="80" t="s">
        <v>79</v>
      </c>
      <c r="B53" s="81" t="s">
        <v>33</v>
      </c>
      <c r="C53" s="82">
        <v>1.5</v>
      </c>
      <c r="D53" s="83">
        <f t="shared" si="0"/>
        <v>27</v>
      </c>
      <c r="E53" s="83"/>
      <c r="F53" s="83">
        <v>19</v>
      </c>
      <c r="G53" s="83"/>
      <c r="H53" s="83">
        <v>8</v>
      </c>
      <c r="I53" s="83"/>
      <c r="J53" s="83"/>
      <c r="K53" s="83"/>
      <c r="L53" s="83"/>
      <c r="M53" s="83"/>
      <c r="N53" s="83">
        <v>27</v>
      </c>
      <c r="O53" s="83"/>
      <c r="P53" s="86"/>
      <c r="Q53" s="86"/>
      <c r="R53" s="103"/>
    </row>
    <row r="54" spans="1:18" s="85" customFormat="1" ht="9" customHeight="1">
      <c r="A54" s="80" t="s">
        <v>80</v>
      </c>
      <c r="B54" s="81" t="s">
        <v>43</v>
      </c>
      <c r="C54" s="82">
        <v>1.5</v>
      </c>
      <c r="D54" s="83">
        <f t="shared" si="0"/>
        <v>27</v>
      </c>
      <c r="E54" s="83"/>
      <c r="F54" s="83">
        <v>27</v>
      </c>
      <c r="G54" s="83"/>
      <c r="H54" s="83"/>
      <c r="I54" s="83"/>
      <c r="J54" s="83"/>
      <c r="K54" s="83"/>
      <c r="L54" s="83"/>
      <c r="M54" s="83"/>
      <c r="N54" s="83">
        <v>27</v>
      </c>
      <c r="O54" s="83"/>
      <c r="P54" s="86"/>
      <c r="Q54" s="86"/>
      <c r="R54" s="103"/>
    </row>
    <row r="55" spans="1:18" s="85" customFormat="1" ht="9" customHeight="1">
      <c r="A55" s="80" t="s">
        <v>81</v>
      </c>
      <c r="B55" s="81" t="s">
        <v>82</v>
      </c>
      <c r="C55" s="82">
        <v>1</v>
      </c>
      <c r="D55" s="83">
        <f t="shared" si="0"/>
        <v>18</v>
      </c>
      <c r="E55" s="83"/>
      <c r="F55" s="83">
        <v>18</v>
      </c>
      <c r="G55" s="83"/>
      <c r="H55" s="83"/>
      <c r="I55" s="80"/>
      <c r="J55" s="86"/>
      <c r="K55" s="83">
        <v>18</v>
      </c>
      <c r="L55" s="83"/>
      <c r="M55" s="83"/>
      <c r="N55" s="83"/>
      <c r="O55" s="83"/>
      <c r="P55" s="86"/>
      <c r="Q55" s="86"/>
      <c r="R55" s="103"/>
    </row>
    <row r="56" spans="1:18" s="85" customFormat="1" ht="9" customHeight="1">
      <c r="A56" s="80" t="s">
        <v>83</v>
      </c>
      <c r="B56" s="81" t="s">
        <v>84</v>
      </c>
      <c r="C56" s="82">
        <v>4</v>
      </c>
      <c r="D56" s="83">
        <f t="shared" si="0"/>
        <v>72</v>
      </c>
      <c r="E56" s="83"/>
      <c r="F56" s="83">
        <v>66</v>
      </c>
      <c r="G56" s="83"/>
      <c r="H56" s="83">
        <v>6</v>
      </c>
      <c r="I56" s="83"/>
      <c r="J56" s="80"/>
      <c r="K56" s="83">
        <v>72</v>
      </c>
      <c r="L56" s="83"/>
      <c r="M56" s="83"/>
      <c r="N56" s="83"/>
      <c r="O56" s="83"/>
      <c r="P56" s="86"/>
      <c r="Q56" s="86"/>
      <c r="R56" s="103"/>
    </row>
    <row r="57" spans="1:18" s="85" customFormat="1" ht="9" customHeight="1">
      <c r="A57" s="80" t="s">
        <v>85</v>
      </c>
      <c r="B57" s="81" t="s">
        <v>86</v>
      </c>
      <c r="C57" s="82">
        <v>4.5</v>
      </c>
      <c r="D57" s="83">
        <f t="shared" si="0"/>
        <v>80</v>
      </c>
      <c r="E57" s="83"/>
      <c r="F57" s="83">
        <v>78</v>
      </c>
      <c r="G57" s="83"/>
      <c r="H57" s="83">
        <v>2</v>
      </c>
      <c r="I57" s="83"/>
      <c r="J57" s="83"/>
      <c r="K57" s="83"/>
      <c r="L57" s="83"/>
      <c r="M57" s="83">
        <v>80</v>
      </c>
      <c r="N57" s="83"/>
      <c r="O57" s="83"/>
      <c r="P57" s="86"/>
      <c r="Q57" s="86"/>
      <c r="R57" s="103"/>
    </row>
    <row r="58" spans="1:18" s="85" customFormat="1" ht="9" customHeight="1">
      <c r="A58" s="80" t="s">
        <v>87</v>
      </c>
      <c r="B58" s="81" t="s">
        <v>88</v>
      </c>
      <c r="C58" s="82">
        <v>4</v>
      </c>
      <c r="D58" s="83">
        <f t="shared" si="0"/>
        <v>72</v>
      </c>
      <c r="E58" s="83"/>
      <c r="F58" s="83">
        <v>70</v>
      </c>
      <c r="G58" s="83"/>
      <c r="H58" s="83">
        <v>2</v>
      </c>
      <c r="I58" s="83"/>
      <c r="J58" s="83"/>
      <c r="K58" s="83">
        <v>72</v>
      </c>
      <c r="L58" s="83"/>
      <c r="M58" s="83"/>
      <c r="N58" s="83"/>
      <c r="O58" s="83"/>
      <c r="P58" s="86"/>
      <c r="Q58" s="86"/>
      <c r="R58" s="103"/>
    </row>
    <row r="59" spans="1:18" s="85" customFormat="1" ht="9" customHeight="1">
      <c r="A59" s="80" t="s">
        <v>89</v>
      </c>
      <c r="B59" s="81" t="s">
        <v>90</v>
      </c>
      <c r="C59" s="82">
        <v>3</v>
      </c>
      <c r="D59" s="83">
        <f t="shared" si="0"/>
        <v>60</v>
      </c>
      <c r="E59" s="83"/>
      <c r="F59" s="83">
        <v>60</v>
      </c>
      <c r="G59" s="83"/>
      <c r="H59" s="83"/>
      <c r="I59" s="83"/>
      <c r="J59" s="83"/>
      <c r="K59" s="83"/>
      <c r="L59" s="83"/>
      <c r="M59" s="83"/>
      <c r="N59" s="83">
        <v>60</v>
      </c>
      <c r="O59" s="83"/>
      <c r="P59" s="86"/>
      <c r="Q59" s="86"/>
      <c r="R59" s="103"/>
    </row>
    <row r="60" spans="1:18" s="85" customFormat="1" ht="9" customHeight="1">
      <c r="A60" s="80" t="s">
        <v>91</v>
      </c>
      <c r="B60" s="81" t="s">
        <v>92</v>
      </c>
      <c r="C60" s="82">
        <v>3</v>
      </c>
      <c r="D60" s="83">
        <f t="shared" si="0"/>
        <v>54</v>
      </c>
      <c r="E60" s="83"/>
      <c r="F60" s="83">
        <v>52</v>
      </c>
      <c r="G60" s="83"/>
      <c r="H60" s="83">
        <v>2</v>
      </c>
      <c r="I60" s="83"/>
      <c r="J60" s="83"/>
      <c r="K60" s="83"/>
      <c r="L60" s="83">
        <v>54</v>
      </c>
      <c r="M60" s="83"/>
      <c r="N60" s="83"/>
      <c r="O60" s="83"/>
      <c r="P60" s="86"/>
      <c r="Q60" s="86"/>
      <c r="R60" s="103"/>
    </row>
    <row r="61" spans="1:18" s="85" customFormat="1" ht="9" customHeight="1">
      <c r="A61" s="80" t="s">
        <v>151</v>
      </c>
      <c r="B61" s="81" t="s">
        <v>122</v>
      </c>
      <c r="C61" s="82">
        <v>3</v>
      </c>
      <c r="D61" s="83">
        <f t="shared" si="0"/>
        <v>54</v>
      </c>
      <c r="E61" s="83"/>
      <c r="F61" s="83">
        <v>40</v>
      </c>
      <c r="G61" s="83"/>
      <c r="H61" s="83">
        <v>14</v>
      </c>
      <c r="I61" s="83"/>
      <c r="J61" s="83"/>
      <c r="K61" s="83"/>
      <c r="L61" s="83"/>
      <c r="M61" s="83"/>
      <c r="N61" s="83">
        <v>54</v>
      </c>
      <c r="O61" s="83"/>
      <c r="P61" s="86"/>
      <c r="Q61" s="86"/>
      <c r="R61" s="103"/>
    </row>
    <row r="62" spans="1:18" s="85" customFormat="1" ht="9" customHeight="1">
      <c r="A62" s="80" t="s">
        <v>152</v>
      </c>
      <c r="B62" s="81" t="s">
        <v>129</v>
      </c>
      <c r="C62" s="82">
        <v>3</v>
      </c>
      <c r="D62" s="83">
        <f t="shared" si="0"/>
        <v>54</v>
      </c>
      <c r="E62" s="83"/>
      <c r="F62" s="83">
        <v>50</v>
      </c>
      <c r="G62" s="83"/>
      <c r="H62" s="83">
        <v>4</v>
      </c>
      <c r="I62" s="83"/>
      <c r="J62" s="83"/>
      <c r="K62" s="83"/>
      <c r="L62" s="83"/>
      <c r="M62" s="83"/>
      <c r="N62" s="83"/>
      <c r="O62" s="83">
        <v>54</v>
      </c>
      <c r="P62" s="86"/>
      <c r="Q62" s="86"/>
      <c r="R62" s="103"/>
    </row>
    <row r="63" spans="1:18" s="85" customFormat="1" ht="9" customHeight="1">
      <c r="A63" s="80" t="s">
        <v>153</v>
      </c>
      <c r="B63" s="81" t="s">
        <v>127</v>
      </c>
      <c r="C63" s="82">
        <v>2</v>
      </c>
      <c r="D63" s="83">
        <f t="shared" si="0"/>
        <v>40</v>
      </c>
      <c r="E63" s="83"/>
      <c r="F63" s="83">
        <v>38</v>
      </c>
      <c r="G63" s="83"/>
      <c r="H63" s="83">
        <v>2</v>
      </c>
      <c r="I63" s="83"/>
      <c r="J63" s="83"/>
      <c r="K63" s="83"/>
      <c r="L63" s="83"/>
      <c r="M63" s="83"/>
      <c r="N63" s="83"/>
      <c r="O63" s="83">
        <v>40</v>
      </c>
      <c r="P63" s="86"/>
      <c r="Q63" s="86"/>
      <c r="R63" s="103"/>
    </row>
    <row r="64" spans="1:18" s="85" customFormat="1" ht="9" customHeight="1">
      <c r="A64" s="80" t="s">
        <v>154</v>
      </c>
      <c r="B64" s="81" t="s">
        <v>116</v>
      </c>
      <c r="C64" s="82">
        <v>2</v>
      </c>
      <c r="D64" s="83">
        <f t="shared" si="0"/>
        <v>40</v>
      </c>
      <c r="E64" s="83"/>
      <c r="F64" s="83">
        <v>30</v>
      </c>
      <c r="G64" s="83">
        <v>8</v>
      </c>
      <c r="H64" s="83">
        <v>2</v>
      </c>
      <c r="I64" s="83"/>
      <c r="J64" s="83"/>
      <c r="K64" s="83"/>
      <c r="L64" s="83">
        <v>40</v>
      </c>
      <c r="M64" s="83"/>
      <c r="N64" s="83"/>
      <c r="O64" s="83"/>
      <c r="P64" s="86"/>
      <c r="Q64" s="86"/>
      <c r="R64" s="103"/>
    </row>
    <row r="65" spans="1:18" s="85" customFormat="1" ht="9" customHeight="1">
      <c r="A65" s="80" t="s">
        <v>155</v>
      </c>
      <c r="B65" s="81" t="s">
        <v>124</v>
      </c>
      <c r="C65" s="82">
        <v>23</v>
      </c>
      <c r="D65" s="83">
        <f t="shared" si="0"/>
        <v>120</v>
      </c>
      <c r="E65" s="83" t="s">
        <v>156</v>
      </c>
      <c r="F65" s="83">
        <v>120</v>
      </c>
      <c r="G65" s="83" t="s">
        <v>156</v>
      </c>
      <c r="H65" s="83"/>
      <c r="I65" s="83"/>
      <c r="J65" s="83"/>
      <c r="K65" s="83"/>
      <c r="L65" s="83"/>
      <c r="M65" s="83"/>
      <c r="N65" s="83"/>
      <c r="O65" s="86">
        <v>120</v>
      </c>
      <c r="P65" s="80"/>
      <c r="Q65" s="101" t="s">
        <v>156</v>
      </c>
      <c r="R65" s="102"/>
    </row>
    <row r="66" spans="1:18" s="85" customFormat="1" ht="9" customHeight="1">
      <c r="A66" s="80" t="s">
        <v>93</v>
      </c>
      <c r="B66" s="81" t="s">
        <v>94</v>
      </c>
      <c r="C66" s="82">
        <v>12</v>
      </c>
      <c r="D66" s="83">
        <f t="shared" si="0"/>
        <v>40</v>
      </c>
      <c r="E66" s="83" t="s">
        <v>157</v>
      </c>
      <c r="F66" s="83">
        <v>40</v>
      </c>
      <c r="G66" s="83" t="s">
        <v>157</v>
      </c>
      <c r="H66" s="83"/>
      <c r="I66" s="83"/>
      <c r="J66" s="83"/>
      <c r="K66" s="83"/>
      <c r="L66" s="83"/>
      <c r="M66" s="83"/>
      <c r="N66" s="83"/>
      <c r="O66" s="83"/>
      <c r="P66" s="91" t="s">
        <v>77</v>
      </c>
      <c r="Q66" s="101" t="s">
        <v>158</v>
      </c>
      <c r="R66" s="102" t="s">
        <v>158</v>
      </c>
    </row>
    <row r="67" spans="1:18" s="85" customFormat="1" ht="9" customHeight="1">
      <c r="A67" s="80" t="s">
        <v>95</v>
      </c>
      <c r="B67" s="81" t="s">
        <v>96</v>
      </c>
      <c r="C67" s="82">
        <v>10</v>
      </c>
      <c r="D67" s="83">
        <f t="shared" si="0"/>
        <v>40</v>
      </c>
      <c r="E67" s="83" t="s">
        <v>158</v>
      </c>
      <c r="F67" s="83">
        <v>40</v>
      </c>
      <c r="G67" s="83" t="s">
        <v>158</v>
      </c>
      <c r="H67" s="83"/>
      <c r="I67" s="83"/>
      <c r="J67" s="83"/>
      <c r="K67" s="83"/>
      <c r="L67" s="83"/>
      <c r="M67" s="83"/>
      <c r="N67" s="83"/>
      <c r="O67" s="83"/>
      <c r="P67" s="91" t="s">
        <v>77</v>
      </c>
      <c r="Q67" s="101" t="s">
        <v>159</v>
      </c>
      <c r="R67" s="102" t="s">
        <v>159</v>
      </c>
    </row>
    <row r="68" spans="1:18" s="85" customFormat="1" ht="9" customHeight="1">
      <c r="A68" s="80" t="s">
        <v>97</v>
      </c>
      <c r="B68" s="81" t="s">
        <v>98</v>
      </c>
      <c r="C68" s="82">
        <v>8.5</v>
      </c>
      <c r="D68" s="83">
        <f t="shared" si="0"/>
        <v>30</v>
      </c>
      <c r="E68" s="83" t="s">
        <v>260</v>
      </c>
      <c r="F68" s="83">
        <v>30</v>
      </c>
      <c r="G68" s="83" t="s">
        <v>260</v>
      </c>
      <c r="H68" s="83"/>
      <c r="I68" s="83"/>
      <c r="J68" s="83"/>
      <c r="K68" s="83"/>
      <c r="L68" s="83"/>
      <c r="M68" s="83"/>
      <c r="N68" s="83"/>
      <c r="O68" s="83"/>
      <c r="P68" s="91" t="s">
        <v>100</v>
      </c>
      <c r="Q68" s="101" t="s">
        <v>261</v>
      </c>
      <c r="R68" s="102" t="s">
        <v>262</v>
      </c>
    </row>
    <row r="69" spans="1:18" s="85" customFormat="1" ht="9" customHeight="1">
      <c r="A69" s="80" t="s">
        <v>101</v>
      </c>
      <c r="B69" s="81" t="s">
        <v>102</v>
      </c>
      <c r="C69" s="82">
        <v>6</v>
      </c>
      <c r="D69" s="83">
        <f t="shared" si="0"/>
        <v>40</v>
      </c>
      <c r="E69" s="83" t="s">
        <v>262</v>
      </c>
      <c r="F69" s="83">
        <v>40</v>
      </c>
      <c r="G69" s="83" t="s">
        <v>262</v>
      </c>
      <c r="H69" s="83"/>
      <c r="I69" s="83"/>
      <c r="J69" s="83"/>
      <c r="K69" s="83"/>
      <c r="L69" s="83"/>
      <c r="M69" s="83"/>
      <c r="N69" s="83"/>
      <c r="O69" s="83"/>
      <c r="P69" s="91">
        <v>40</v>
      </c>
      <c r="Q69" s="101" t="s">
        <v>262</v>
      </c>
      <c r="R69" s="102"/>
    </row>
    <row r="70" spans="1:18" s="85" customFormat="1" ht="9" customHeight="1">
      <c r="A70" s="80" t="s">
        <v>104</v>
      </c>
      <c r="B70" s="81" t="s">
        <v>105</v>
      </c>
      <c r="C70" s="82">
        <v>11.5</v>
      </c>
      <c r="D70" s="83">
        <f t="shared" si="0"/>
        <v>80</v>
      </c>
      <c r="E70" s="83" t="s">
        <v>260</v>
      </c>
      <c r="F70" s="83">
        <v>80</v>
      </c>
      <c r="G70" s="83" t="s">
        <v>260</v>
      </c>
      <c r="H70" s="83"/>
      <c r="I70" s="83"/>
      <c r="J70" s="83"/>
      <c r="K70" s="83"/>
      <c r="L70" s="83"/>
      <c r="M70" s="83"/>
      <c r="N70" s="83"/>
      <c r="O70" s="83"/>
      <c r="P70" s="91" t="s">
        <v>106</v>
      </c>
      <c r="Q70" s="101" t="s">
        <v>261</v>
      </c>
      <c r="R70" s="102"/>
    </row>
    <row r="71" spans="1:18" s="85" customFormat="1" ht="9" customHeight="1">
      <c r="A71" s="80" t="s">
        <v>107</v>
      </c>
      <c r="B71" s="81" t="s">
        <v>108</v>
      </c>
      <c r="C71" s="82">
        <v>6</v>
      </c>
      <c r="D71" s="83"/>
      <c r="E71" s="83" t="s">
        <v>159</v>
      </c>
      <c r="F71" s="83"/>
      <c r="G71" s="83" t="s">
        <v>159</v>
      </c>
      <c r="H71" s="83"/>
      <c r="I71" s="83"/>
      <c r="J71" s="83"/>
      <c r="K71" s="83"/>
      <c r="L71" s="83"/>
      <c r="M71" s="83"/>
      <c r="N71" s="83"/>
      <c r="O71" s="83"/>
      <c r="P71" s="91"/>
      <c r="Q71" s="101" t="s">
        <v>159</v>
      </c>
      <c r="R71" s="102"/>
    </row>
    <row r="72" spans="1:18" s="85" customFormat="1" ht="9" customHeight="1">
      <c r="A72" s="80" t="s">
        <v>109</v>
      </c>
      <c r="B72" s="81" t="s">
        <v>263</v>
      </c>
      <c r="C72" s="82">
        <v>2</v>
      </c>
      <c r="D72" s="83">
        <f>SUM(F72:H72)</f>
        <v>32</v>
      </c>
      <c r="E72" s="83"/>
      <c r="F72" s="83"/>
      <c r="G72" s="83">
        <v>32</v>
      </c>
      <c r="H72" s="83"/>
      <c r="I72" s="83">
        <v>32</v>
      </c>
      <c r="J72" s="80"/>
      <c r="K72" s="83"/>
      <c r="L72" s="83"/>
      <c r="M72" s="83"/>
      <c r="N72" s="83"/>
      <c r="O72" s="83"/>
      <c r="P72" s="86"/>
      <c r="Q72" s="83"/>
      <c r="R72" s="89"/>
    </row>
    <row r="73" spans="1:18" s="85" customFormat="1" ht="9" customHeight="1">
      <c r="A73" s="80" t="s">
        <v>110</v>
      </c>
      <c r="B73" s="81" t="s">
        <v>264</v>
      </c>
      <c r="C73" s="82">
        <v>2</v>
      </c>
      <c r="D73" s="83">
        <f>SUM(F73:H73)</f>
        <v>32</v>
      </c>
      <c r="E73" s="83"/>
      <c r="F73" s="83"/>
      <c r="G73" s="83">
        <v>32</v>
      </c>
      <c r="H73" s="83"/>
      <c r="I73" s="83"/>
      <c r="J73" s="83">
        <v>32</v>
      </c>
      <c r="K73" s="80"/>
      <c r="L73" s="83"/>
      <c r="M73" s="83"/>
      <c r="N73" s="83"/>
      <c r="O73" s="83"/>
      <c r="P73" s="86"/>
      <c r="Q73" s="83"/>
      <c r="R73" s="89"/>
    </row>
    <row r="74" spans="1:18" s="85" customFormat="1" ht="9" customHeight="1">
      <c r="A74" s="92"/>
      <c r="B74" s="92" t="s">
        <v>160</v>
      </c>
      <c r="C74" s="93">
        <f>SUM(C5:C73)</f>
        <v>262</v>
      </c>
      <c r="D74" s="94">
        <f aca="true" t="shared" si="1" ref="D74:R74">SUM(D5:D73)</f>
        <v>3400</v>
      </c>
      <c r="E74" s="94" t="s">
        <v>265</v>
      </c>
      <c r="F74" s="94">
        <f t="shared" si="1"/>
        <v>2645</v>
      </c>
      <c r="G74" s="94">
        <f t="shared" si="1"/>
        <v>543</v>
      </c>
      <c r="H74" s="94">
        <f t="shared" si="1"/>
        <v>212</v>
      </c>
      <c r="I74" s="94">
        <f>SUM(I5:I73)</f>
        <v>441</v>
      </c>
      <c r="J74" s="94">
        <f>SUM(J5:J73)</f>
        <v>456</v>
      </c>
      <c r="K74" s="94">
        <f t="shared" si="1"/>
        <v>492</v>
      </c>
      <c r="L74" s="94">
        <f t="shared" si="1"/>
        <v>470</v>
      </c>
      <c r="M74" s="94">
        <f t="shared" si="1"/>
        <v>522</v>
      </c>
      <c r="N74" s="94">
        <f t="shared" si="1"/>
        <v>345</v>
      </c>
      <c r="O74" s="94">
        <f t="shared" si="1"/>
        <v>214</v>
      </c>
      <c r="P74" s="94">
        <f t="shared" si="1"/>
        <v>40</v>
      </c>
      <c r="Q74" s="94">
        <f t="shared" si="1"/>
        <v>0</v>
      </c>
      <c r="R74" s="94">
        <f t="shared" si="1"/>
        <v>0</v>
      </c>
    </row>
    <row r="76" ht="10.5" customHeight="1">
      <c r="E76" s="61"/>
    </row>
    <row r="83" spans="1:18" ht="10.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</row>
  </sheetData>
  <mergeCells count="25">
    <mergeCell ref="A83:R83"/>
    <mergeCell ref="A2:R2"/>
    <mergeCell ref="A3:A4"/>
    <mergeCell ref="N3:N4"/>
    <mergeCell ref="O3:O4"/>
    <mergeCell ref="J3:J4"/>
    <mergeCell ref="K3:K4"/>
    <mergeCell ref="L3:L4"/>
    <mergeCell ref="B3:B4"/>
    <mergeCell ref="R3:R4"/>
    <mergeCell ref="C3:C4"/>
    <mergeCell ref="D3:H3"/>
    <mergeCell ref="I3:I4"/>
    <mergeCell ref="Q3:Q4"/>
    <mergeCell ref="P3:P4"/>
    <mergeCell ref="M3:M4"/>
    <mergeCell ref="R17:R43"/>
    <mergeCell ref="R44:R64"/>
    <mergeCell ref="Q69:R69"/>
    <mergeCell ref="Q70:R70"/>
    <mergeCell ref="Q71:R71"/>
    <mergeCell ref="Q65:R65"/>
    <mergeCell ref="Q66:R66"/>
    <mergeCell ref="Q67:R67"/>
    <mergeCell ref="Q68:R68"/>
  </mergeCells>
  <printOptions/>
  <pageMargins left="0.6692913385826772" right="0.2362204724409449" top="0.8267716535433072" bottom="0.7480314960629921" header="0.5118110236220472" footer="0.5118110236220472"/>
  <pageSetup horizontalDpi="300" verticalDpi="300" orientation="portrait" paperSize="9" r:id="rId1"/>
  <headerFooter alignWithMargins="0"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79"/>
  <sheetViews>
    <sheetView tabSelected="1" zoomScale="120" zoomScaleNormal="120" workbookViewId="0" topLeftCell="A1">
      <selection activeCell="B28" sqref="B28"/>
    </sheetView>
  </sheetViews>
  <sheetFormatPr defaultColWidth="9.00390625" defaultRowHeight="11.25" customHeight="1"/>
  <cols>
    <col min="1" max="1" width="17.375" style="5" customWidth="1"/>
    <col min="2" max="5" width="3.375" style="5" customWidth="1"/>
    <col min="6" max="6" width="5.25390625" style="5" customWidth="1"/>
    <col min="7" max="7" width="4.125" style="5" customWidth="1"/>
    <col min="8" max="8" width="17.125" style="5" customWidth="1"/>
    <col min="9" max="12" width="3.875" style="5" customWidth="1"/>
    <col min="13" max="13" width="4.625" style="5" customWidth="1"/>
    <col min="14" max="14" width="3.875" style="5" customWidth="1"/>
    <col min="15" max="15" width="3.00390625" style="1" customWidth="1"/>
    <col min="16" max="16" width="2.875" style="1" customWidth="1"/>
    <col min="17" max="17" width="3.125" style="1" customWidth="1"/>
    <col min="18" max="18" width="2.375" style="1" customWidth="1"/>
    <col min="19" max="19" width="3.25390625" style="1" customWidth="1"/>
    <col min="20" max="20" width="3.00390625" style="1" customWidth="1"/>
    <col min="21" max="16384" width="9.00390625" style="1" customWidth="1"/>
  </cols>
  <sheetData>
    <row r="1" spans="1:8" ht="15" customHeight="1">
      <c r="A1" s="117" t="s">
        <v>47</v>
      </c>
      <c r="B1" s="117"/>
      <c r="C1" s="117"/>
      <c r="D1" s="117"/>
      <c r="E1" s="117"/>
      <c r="F1" s="117"/>
      <c r="G1" s="117"/>
      <c r="H1" s="117"/>
    </row>
    <row r="2" spans="1:20" ht="2.2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</row>
    <row r="3" spans="1:20" ht="9.75" customHeight="1">
      <c r="A3" s="77" t="s">
        <v>0</v>
      </c>
      <c r="B3" s="77"/>
      <c r="C3" s="77"/>
      <c r="D3" s="77"/>
      <c r="E3" s="77"/>
      <c r="F3" s="77"/>
      <c r="G3" s="77"/>
      <c r="H3" s="77" t="s">
        <v>1</v>
      </c>
      <c r="I3" s="77"/>
      <c r="J3" s="77"/>
      <c r="K3" s="77"/>
      <c r="L3" s="77"/>
      <c r="M3" s="77"/>
      <c r="N3" s="77"/>
      <c r="O3" s="14"/>
      <c r="P3" s="14"/>
      <c r="Q3" s="14"/>
      <c r="R3" s="14"/>
      <c r="S3" s="14"/>
      <c r="T3" s="14"/>
    </row>
    <row r="4" spans="1:14" s="5" customFormat="1" ht="10.5" customHeight="1">
      <c r="A4" s="77" t="s">
        <v>48</v>
      </c>
      <c r="B4" s="77" t="s">
        <v>49</v>
      </c>
      <c r="C4" s="77"/>
      <c r="D4" s="77"/>
      <c r="E4" s="77" t="s">
        <v>50</v>
      </c>
      <c r="F4" s="77" t="s">
        <v>51</v>
      </c>
      <c r="G4" s="78" t="s">
        <v>4</v>
      </c>
      <c r="H4" s="77" t="s">
        <v>48</v>
      </c>
      <c r="I4" s="77" t="s">
        <v>52</v>
      </c>
      <c r="J4" s="77"/>
      <c r="K4" s="77"/>
      <c r="L4" s="77" t="s">
        <v>3</v>
      </c>
      <c r="M4" s="77" t="s">
        <v>53</v>
      </c>
      <c r="N4" s="78" t="s">
        <v>4</v>
      </c>
    </row>
    <row r="5" spans="1:14" s="16" customFormat="1" ht="14.25" customHeight="1">
      <c r="A5" s="69"/>
      <c r="B5" s="8" t="s">
        <v>54</v>
      </c>
      <c r="C5" s="8" t="s">
        <v>55</v>
      </c>
      <c r="D5" s="8" t="s">
        <v>56</v>
      </c>
      <c r="E5" s="69"/>
      <c r="F5" s="69"/>
      <c r="G5" s="104"/>
      <c r="H5" s="77"/>
      <c r="I5" s="13" t="s">
        <v>54</v>
      </c>
      <c r="J5" s="13" t="s">
        <v>55</v>
      </c>
      <c r="K5" s="13" t="s">
        <v>56</v>
      </c>
      <c r="L5" s="77"/>
      <c r="M5" s="77"/>
      <c r="N5" s="78"/>
    </row>
    <row r="6" spans="1:14" ht="10.5" customHeight="1">
      <c r="A6" s="34" t="s">
        <v>5</v>
      </c>
      <c r="B6" s="65">
        <v>24</v>
      </c>
      <c r="C6" s="8"/>
      <c r="D6" s="65"/>
      <c r="E6" s="8">
        <v>27</v>
      </c>
      <c r="F6" s="65">
        <f>SUM(B6:E6)</f>
        <v>51</v>
      </c>
      <c r="G6" s="28">
        <v>3</v>
      </c>
      <c r="H6" s="58" t="s">
        <v>6</v>
      </c>
      <c r="I6" s="8">
        <v>24</v>
      </c>
      <c r="J6" s="8"/>
      <c r="K6" s="8"/>
      <c r="L6" s="8">
        <v>12</v>
      </c>
      <c r="M6" s="8">
        <f>SUM(I6:L6)</f>
        <v>36</v>
      </c>
      <c r="N6" s="28">
        <v>2</v>
      </c>
    </row>
    <row r="7" spans="1:14" ht="10.5" customHeight="1">
      <c r="A7" s="46" t="s">
        <v>112</v>
      </c>
      <c r="B7" s="95">
        <v>40</v>
      </c>
      <c r="C7" s="27"/>
      <c r="D7" s="95"/>
      <c r="E7" s="27">
        <v>30</v>
      </c>
      <c r="F7" s="95">
        <f>SUM(B7:E7)</f>
        <v>70</v>
      </c>
      <c r="G7" s="42">
        <v>4</v>
      </c>
      <c r="H7" s="59" t="s">
        <v>195</v>
      </c>
      <c r="I7" s="27">
        <v>32</v>
      </c>
      <c r="J7" s="27"/>
      <c r="K7" s="27"/>
      <c r="L7" s="27">
        <v>4</v>
      </c>
      <c r="M7" s="27">
        <f>SUM(I7:L7)</f>
        <v>36</v>
      </c>
      <c r="N7" s="42">
        <v>2</v>
      </c>
    </row>
    <row r="8" spans="1:14" ht="10.5" customHeight="1">
      <c r="A8" s="35" t="s">
        <v>180</v>
      </c>
      <c r="C8" s="27">
        <v>56</v>
      </c>
      <c r="D8" s="95"/>
      <c r="E8" s="27"/>
      <c r="F8" s="95">
        <f>SUM(C8:E8)</f>
        <v>56</v>
      </c>
      <c r="G8" s="42">
        <v>3.5</v>
      </c>
      <c r="H8" s="59" t="s">
        <v>187</v>
      </c>
      <c r="J8" s="27">
        <v>56</v>
      </c>
      <c r="K8" s="27"/>
      <c r="L8" s="27"/>
      <c r="M8" s="27">
        <f>SUM(J8:L8)</f>
        <v>56</v>
      </c>
      <c r="N8" s="42">
        <v>3.5</v>
      </c>
    </row>
    <row r="9" spans="1:14" ht="10.5" customHeight="1">
      <c r="A9" s="35" t="s">
        <v>190</v>
      </c>
      <c r="C9" s="27">
        <v>56</v>
      </c>
      <c r="D9" s="95"/>
      <c r="E9" s="27"/>
      <c r="F9" s="95">
        <f>SUM(C9:E9)</f>
        <v>56</v>
      </c>
      <c r="G9" s="42">
        <v>3.5</v>
      </c>
      <c r="H9" s="59" t="s">
        <v>188</v>
      </c>
      <c r="J9" s="27">
        <v>56</v>
      </c>
      <c r="K9" s="27"/>
      <c r="L9" s="27"/>
      <c r="M9" s="27">
        <f>SUM(J9:L9)</f>
        <v>56</v>
      </c>
      <c r="N9" s="42">
        <v>3.5</v>
      </c>
    </row>
    <row r="10" spans="1:14" ht="10.5" customHeight="1">
      <c r="A10" s="35" t="s">
        <v>75</v>
      </c>
      <c r="B10" s="95">
        <v>20</v>
      </c>
      <c r="C10" s="27"/>
      <c r="D10" s="95">
        <v>12</v>
      </c>
      <c r="E10" s="27"/>
      <c r="F10" s="95">
        <v>32</v>
      </c>
      <c r="G10" s="42">
        <v>2</v>
      </c>
      <c r="H10" s="59" t="s">
        <v>194</v>
      </c>
      <c r="I10" s="27">
        <v>16</v>
      </c>
      <c r="J10" s="27"/>
      <c r="K10" s="38">
        <v>16</v>
      </c>
      <c r="L10" s="27"/>
      <c r="M10" s="27">
        <v>32</v>
      </c>
      <c r="N10" s="42">
        <v>2</v>
      </c>
    </row>
    <row r="11" spans="1:14" ht="10.5" customHeight="1">
      <c r="A11" s="35" t="s">
        <v>181</v>
      </c>
      <c r="B11" s="95">
        <v>56</v>
      </c>
      <c r="C11" s="27"/>
      <c r="D11" s="95"/>
      <c r="E11" s="27"/>
      <c r="F11" s="95">
        <f>SUM(B11:E11)</f>
        <v>56</v>
      </c>
      <c r="G11" s="42">
        <v>3.5</v>
      </c>
      <c r="H11" s="59" t="s">
        <v>196</v>
      </c>
      <c r="I11" s="27">
        <v>36</v>
      </c>
      <c r="J11" s="27"/>
      <c r="L11" s="27">
        <v>20</v>
      </c>
      <c r="M11" s="27">
        <f>SUM(I11:L11)</f>
        <v>56</v>
      </c>
      <c r="N11" s="42">
        <v>3.5</v>
      </c>
    </row>
    <row r="12" spans="1:14" ht="10.5" customHeight="1">
      <c r="A12" s="35" t="s">
        <v>182</v>
      </c>
      <c r="B12" s="95">
        <v>40</v>
      </c>
      <c r="C12" s="27"/>
      <c r="D12" s="95">
        <v>32</v>
      </c>
      <c r="E12" s="27"/>
      <c r="F12" s="95">
        <f>SUM(B12:E12)</f>
        <v>72</v>
      </c>
      <c r="G12" s="42">
        <v>4.5</v>
      </c>
      <c r="H12" s="59" t="s">
        <v>189</v>
      </c>
      <c r="I12" s="27">
        <v>42</v>
      </c>
      <c r="J12" s="27"/>
      <c r="K12" s="27">
        <v>14</v>
      </c>
      <c r="L12" s="27"/>
      <c r="M12" s="27">
        <f>SUM(I12:L12)</f>
        <v>56</v>
      </c>
      <c r="N12" s="42">
        <v>3.5</v>
      </c>
    </row>
    <row r="13" spans="1:14" ht="10.5" customHeight="1">
      <c r="A13" s="35" t="s">
        <v>183</v>
      </c>
      <c r="B13" s="95"/>
      <c r="C13" s="27"/>
      <c r="D13" s="95">
        <v>32</v>
      </c>
      <c r="E13" s="27"/>
      <c r="F13" s="95">
        <f>SUM(B13:E13)</f>
        <v>32</v>
      </c>
      <c r="G13" s="42">
        <v>2</v>
      </c>
      <c r="H13" s="59" t="s">
        <v>8</v>
      </c>
      <c r="I13" s="27">
        <v>56</v>
      </c>
      <c r="J13" s="27"/>
      <c r="K13" s="27">
        <v>40</v>
      </c>
      <c r="L13" s="27"/>
      <c r="M13" s="27">
        <f>SUM(I13:L13)</f>
        <v>96</v>
      </c>
      <c r="N13" s="42">
        <v>6</v>
      </c>
    </row>
    <row r="14" spans="1:14" ht="10.5" customHeight="1">
      <c r="A14" s="35" t="s">
        <v>184</v>
      </c>
      <c r="B14" s="95">
        <v>16</v>
      </c>
      <c r="C14" s="27"/>
      <c r="D14" s="1"/>
      <c r="E14" s="27"/>
      <c r="F14" s="99">
        <v>16</v>
      </c>
      <c r="G14" s="42">
        <v>1</v>
      </c>
      <c r="H14" s="59" t="s">
        <v>191</v>
      </c>
      <c r="I14" s="38"/>
      <c r="J14" s="38"/>
      <c r="K14" s="27">
        <v>32</v>
      </c>
      <c r="L14" s="27"/>
      <c r="M14" s="27">
        <f>SUM(I14:L14)</f>
        <v>32</v>
      </c>
      <c r="N14" s="42">
        <v>2</v>
      </c>
    </row>
    <row r="15" spans="1:14" ht="10.5" customHeight="1">
      <c r="A15" s="36" t="s">
        <v>113</v>
      </c>
      <c r="B15" s="96"/>
      <c r="C15" s="38"/>
      <c r="D15" s="96"/>
      <c r="E15" s="38"/>
      <c r="F15" s="100" t="s">
        <v>72</v>
      </c>
      <c r="G15" s="44">
        <v>1</v>
      </c>
      <c r="H15" s="31"/>
      <c r="I15" s="38"/>
      <c r="J15" s="38"/>
      <c r="K15" s="38"/>
      <c r="L15" s="38"/>
      <c r="M15" s="38"/>
      <c r="N15" s="38"/>
    </row>
    <row r="16" spans="1:14" ht="10.5" customHeight="1">
      <c r="A16" s="37" t="s">
        <v>186</v>
      </c>
      <c r="B16" s="97"/>
      <c r="C16" s="37"/>
      <c r="D16" s="98" t="s">
        <v>185</v>
      </c>
      <c r="E16" s="37"/>
      <c r="F16" s="97"/>
      <c r="G16" s="10">
        <v>2</v>
      </c>
      <c r="H16" s="32"/>
      <c r="I16" s="17"/>
      <c r="J16" s="17"/>
      <c r="K16" s="17"/>
      <c r="L16" s="17"/>
      <c r="M16" s="17"/>
      <c r="N16" s="17"/>
    </row>
    <row r="17" spans="1:14" ht="10.5" customHeight="1">
      <c r="A17" s="9" t="s">
        <v>57</v>
      </c>
      <c r="B17" s="9">
        <f>SUM(B6:B16)</f>
        <v>196</v>
      </c>
      <c r="C17" s="9">
        <f>SUM(C6:C15)</f>
        <v>112</v>
      </c>
      <c r="D17" s="9">
        <f>SUM(D6:D16)</f>
        <v>76</v>
      </c>
      <c r="E17" s="9">
        <f>SUM(E6:E15)</f>
        <v>57</v>
      </c>
      <c r="F17" s="9">
        <f>SUM(B17:E17)</f>
        <v>441</v>
      </c>
      <c r="G17" s="10">
        <f>SUM(G6:G16)</f>
        <v>30</v>
      </c>
      <c r="H17" s="9" t="s">
        <v>57</v>
      </c>
      <c r="I17" s="9">
        <f aca="true" t="shared" si="0" ref="I17:N17">SUM(I6:I14)</f>
        <v>206</v>
      </c>
      <c r="J17" s="9">
        <f t="shared" si="0"/>
        <v>112</v>
      </c>
      <c r="K17" s="9">
        <f t="shared" si="0"/>
        <v>102</v>
      </c>
      <c r="L17" s="9">
        <f t="shared" si="0"/>
        <v>36</v>
      </c>
      <c r="M17" s="9">
        <f t="shared" si="0"/>
        <v>456</v>
      </c>
      <c r="N17" s="10">
        <f t="shared" si="0"/>
        <v>28</v>
      </c>
    </row>
    <row r="18" spans="1:14" ht="10.5" customHeight="1">
      <c r="A18" s="8" t="s">
        <v>58</v>
      </c>
      <c r="B18" s="106">
        <f>SUM(B17:D17)</f>
        <v>384</v>
      </c>
      <c r="C18" s="107"/>
      <c r="D18" s="108"/>
      <c r="E18" s="8">
        <f>SUM(E6:E15)</f>
        <v>57</v>
      </c>
      <c r="F18" s="13">
        <f>SUM(B18:E18)</f>
        <v>441</v>
      </c>
      <c r="G18" s="15">
        <f>SUM(G6:G16)</f>
        <v>30</v>
      </c>
      <c r="H18" s="8" t="s">
        <v>58</v>
      </c>
      <c r="I18" s="106">
        <f>SUM(I17:K17)</f>
        <v>420</v>
      </c>
      <c r="J18" s="107"/>
      <c r="K18" s="108"/>
      <c r="L18" s="8">
        <f>SUM(L6:L14)</f>
        <v>36</v>
      </c>
      <c r="M18" s="13">
        <f>SUM(I18:L18)</f>
        <v>456</v>
      </c>
      <c r="N18" s="15">
        <f>SUM(N6:N14)</f>
        <v>28</v>
      </c>
    </row>
    <row r="19" spans="1:21" ht="10.5" customHeight="1">
      <c r="A19" s="75" t="s">
        <v>266</v>
      </c>
      <c r="B19" s="76"/>
      <c r="C19" s="76"/>
      <c r="D19" s="76"/>
      <c r="E19" s="76"/>
      <c r="F19" s="21">
        <v>441</v>
      </c>
      <c r="G19" s="15">
        <v>30</v>
      </c>
      <c r="H19" s="75" t="s">
        <v>267</v>
      </c>
      <c r="I19" s="75"/>
      <c r="J19" s="75"/>
      <c r="K19" s="75"/>
      <c r="L19" s="75"/>
      <c r="M19" s="2">
        <v>456</v>
      </c>
      <c r="N19" s="15">
        <v>28</v>
      </c>
      <c r="U19" s="18"/>
    </row>
    <row r="20" spans="1:14" ht="11.25" customHeight="1">
      <c r="A20" s="70" t="s">
        <v>2</v>
      </c>
      <c r="B20" s="70"/>
      <c r="C20" s="70"/>
      <c r="D20" s="70"/>
      <c r="E20" s="70"/>
      <c r="F20" s="77"/>
      <c r="G20" s="77"/>
      <c r="H20" s="70" t="s">
        <v>12</v>
      </c>
      <c r="I20" s="70"/>
      <c r="J20" s="70"/>
      <c r="K20" s="70"/>
      <c r="L20" s="70"/>
      <c r="M20" s="77"/>
      <c r="N20" s="77"/>
    </row>
    <row r="21" spans="1:14" ht="11.25" customHeight="1">
      <c r="A21" s="77" t="s">
        <v>48</v>
      </c>
      <c r="B21" s="77" t="s">
        <v>52</v>
      </c>
      <c r="C21" s="77"/>
      <c r="D21" s="77"/>
      <c r="E21" s="77" t="s">
        <v>3</v>
      </c>
      <c r="F21" s="77" t="s">
        <v>51</v>
      </c>
      <c r="G21" s="78" t="s">
        <v>4</v>
      </c>
      <c r="H21" s="77" t="s">
        <v>48</v>
      </c>
      <c r="I21" s="77" t="s">
        <v>49</v>
      </c>
      <c r="J21" s="77"/>
      <c r="K21" s="77"/>
      <c r="L21" s="77" t="s">
        <v>3</v>
      </c>
      <c r="M21" s="77" t="s">
        <v>51</v>
      </c>
      <c r="N21" s="78" t="s">
        <v>4</v>
      </c>
    </row>
    <row r="22" spans="1:14" ht="19.5" customHeight="1">
      <c r="A22" s="77"/>
      <c r="B22" s="13" t="s">
        <v>54</v>
      </c>
      <c r="C22" s="13" t="s">
        <v>55</v>
      </c>
      <c r="D22" s="13" t="s">
        <v>56</v>
      </c>
      <c r="E22" s="77"/>
      <c r="F22" s="77"/>
      <c r="G22" s="78"/>
      <c r="H22" s="69"/>
      <c r="I22" s="8" t="s">
        <v>54</v>
      </c>
      <c r="J22" s="8" t="s">
        <v>55</v>
      </c>
      <c r="K22" s="8" t="s">
        <v>56</v>
      </c>
      <c r="L22" s="69"/>
      <c r="M22" s="69"/>
      <c r="N22" s="104"/>
    </row>
    <row r="23" spans="1:14" ht="9.75" customHeight="1">
      <c r="A23" s="35" t="s">
        <v>7</v>
      </c>
      <c r="B23" s="27">
        <v>34</v>
      </c>
      <c r="C23" s="27"/>
      <c r="D23" s="27">
        <v>24</v>
      </c>
      <c r="E23" s="27">
        <v>2</v>
      </c>
      <c r="F23" s="27">
        <f>SUM(B23:E23)</f>
        <v>60</v>
      </c>
      <c r="G23" s="42">
        <v>3</v>
      </c>
      <c r="H23" s="34" t="s">
        <v>15</v>
      </c>
      <c r="I23" s="8">
        <v>24</v>
      </c>
      <c r="J23" s="8"/>
      <c r="K23" s="8"/>
      <c r="L23" s="8">
        <v>10</v>
      </c>
      <c r="M23" s="8">
        <f aca="true" t="shared" si="1" ref="M23:M28">SUM(I23:L23)</f>
        <v>34</v>
      </c>
      <c r="N23" s="28">
        <v>2</v>
      </c>
    </row>
    <row r="24" spans="1:14" ht="9.75" customHeight="1">
      <c r="A24" s="35" t="s">
        <v>9</v>
      </c>
      <c r="B24" s="27">
        <v>46</v>
      </c>
      <c r="C24" s="27"/>
      <c r="D24" s="27">
        <v>46</v>
      </c>
      <c r="E24" s="27"/>
      <c r="F24" s="40">
        <v>92</v>
      </c>
      <c r="G24" s="43">
        <v>5</v>
      </c>
      <c r="H24" s="35" t="s">
        <v>167</v>
      </c>
      <c r="I24" s="27">
        <v>70</v>
      </c>
      <c r="J24" s="27">
        <v>10</v>
      </c>
      <c r="K24" s="27">
        <v>42</v>
      </c>
      <c r="L24" s="27">
        <v>4</v>
      </c>
      <c r="M24" s="27">
        <f t="shared" si="1"/>
        <v>126</v>
      </c>
      <c r="N24" s="42">
        <v>7</v>
      </c>
    </row>
    <row r="25" spans="1:14" ht="9.75" customHeight="1">
      <c r="A25" s="46" t="s">
        <v>10</v>
      </c>
      <c r="B25" s="27">
        <v>32</v>
      </c>
      <c r="C25" s="27"/>
      <c r="D25" s="27">
        <v>22</v>
      </c>
      <c r="E25" s="27"/>
      <c r="F25" s="27">
        <f>SUM(B25:E25)</f>
        <v>54</v>
      </c>
      <c r="G25" s="42">
        <v>3</v>
      </c>
      <c r="H25" s="35" t="s">
        <v>114</v>
      </c>
      <c r="I25" s="27">
        <v>28</v>
      </c>
      <c r="J25" s="27">
        <v>3</v>
      </c>
      <c r="K25" s="27">
        <v>12</v>
      </c>
      <c r="L25" s="27">
        <v>1</v>
      </c>
      <c r="M25" s="27">
        <f t="shared" si="1"/>
        <v>44</v>
      </c>
      <c r="N25" s="42">
        <v>2.5</v>
      </c>
    </row>
    <row r="26" spans="1:14" ht="9.75" customHeight="1">
      <c r="A26" s="35" t="s">
        <v>115</v>
      </c>
      <c r="B26" s="27">
        <v>74</v>
      </c>
      <c r="C26" s="27">
        <v>12</v>
      </c>
      <c r="D26" s="27"/>
      <c r="E26" s="27">
        <v>10</v>
      </c>
      <c r="F26" s="27">
        <v>96</v>
      </c>
      <c r="G26" s="42">
        <v>5</v>
      </c>
      <c r="H26" s="35" t="s">
        <v>76</v>
      </c>
      <c r="I26" s="27">
        <v>48</v>
      </c>
      <c r="J26" s="27"/>
      <c r="K26" s="27">
        <v>24</v>
      </c>
      <c r="L26" s="27"/>
      <c r="M26" s="27">
        <f t="shared" si="1"/>
        <v>72</v>
      </c>
      <c r="N26" s="42">
        <v>4</v>
      </c>
    </row>
    <row r="27" spans="1:14" ht="9.75" customHeight="1">
      <c r="A27" s="35" t="s">
        <v>165</v>
      </c>
      <c r="B27" s="27"/>
      <c r="C27" s="27"/>
      <c r="D27" s="27">
        <v>28</v>
      </c>
      <c r="E27" s="27"/>
      <c r="F27" s="27">
        <f>SUM(B27:E27)</f>
        <v>28</v>
      </c>
      <c r="G27" s="42">
        <v>1.5</v>
      </c>
      <c r="H27" s="35" t="s">
        <v>22</v>
      </c>
      <c r="I27" s="27">
        <v>46</v>
      </c>
      <c r="J27" s="27">
        <v>18</v>
      </c>
      <c r="K27" s="27">
        <v>34</v>
      </c>
      <c r="L27" s="27">
        <v>2</v>
      </c>
      <c r="M27" s="27">
        <f t="shared" si="1"/>
        <v>100</v>
      </c>
      <c r="N27" s="42">
        <v>5.5</v>
      </c>
    </row>
    <row r="28" spans="1:14" ht="9.75" customHeight="1">
      <c r="A28" s="36" t="s">
        <v>82</v>
      </c>
      <c r="B28" s="38">
        <v>18</v>
      </c>
      <c r="C28" s="38"/>
      <c r="D28" s="38"/>
      <c r="E28" s="38"/>
      <c r="F28" s="41">
        <v>18</v>
      </c>
      <c r="G28" s="44">
        <v>1</v>
      </c>
      <c r="H28" s="35" t="s">
        <v>116</v>
      </c>
      <c r="I28" s="27">
        <v>30</v>
      </c>
      <c r="J28" s="27"/>
      <c r="K28" s="27">
        <v>8</v>
      </c>
      <c r="L28" s="27">
        <v>2</v>
      </c>
      <c r="M28" s="27">
        <f t="shared" si="1"/>
        <v>40</v>
      </c>
      <c r="N28" s="42">
        <v>2</v>
      </c>
    </row>
    <row r="29" spans="1:14" ht="9.75" customHeight="1">
      <c r="A29" s="35" t="s">
        <v>84</v>
      </c>
      <c r="B29" s="27">
        <v>66</v>
      </c>
      <c r="C29" s="27"/>
      <c r="D29" s="27"/>
      <c r="E29" s="27">
        <v>6</v>
      </c>
      <c r="F29" s="27">
        <v>72</v>
      </c>
      <c r="G29" s="42">
        <v>4</v>
      </c>
      <c r="H29" s="35" t="s">
        <v>92</v>
      </c>
      <c r="I29" s="27">
        <v>52</v>
      </c>
      <c r="J29" s="27"/>
      <c r="K29" s="27"/>
      <c r="L29" s="27">
        <v>2</v>
      </c>
      <c r="M29" s="27">
        <v>54</v>
      </c>
      <c r="N29" s="42">
        <v>3</v>
      </c>
    </row>
    <row r="30" spans="1:14" ht="9.75" customHeight="1">
      <c r="A30" s="35" t="s">
        <v>88</v>
      </c>
      <c r="B30" s="38">
        <v>70</v>
      </c>
      <c r="C30" s="38"/>
      <c r="D30" s="27"/>
      <c r="E30" s="27">
        <v>2</v>
      </c>
      <c r="F30" s="27">
        <v>72</v>
      </c>
      <c r="G30" s="42">
        <v>4</v>
      </c>
      <c r="H30" s="38"/>
      <c r="I30" s="38"/>
      <c r="J30" s="38"/>
      <c r="K30" s="38"/>
      <c r="L30" s="38"/>
      <c r="M30" s="38"/>
      <c r="N30" s="38"/>
    </row>
    <row r="31" spans="1:14" ht="9.75" customHeight="1">
      <c r="A31" s="62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9.75" customHeight="1">
      <c r="A32" s="9" t="s">
        <v>57</v>
      </c>
      <c r="B32" s="9">
        <f aca="true" t="shared" si="2" ref="B32:G32">SUM(B23:B30)</f>
        <v>340</v>
      </c>
      <c r="C32" s="9">
        <f t="shared" si="2"/>
        <v>12</v>
      </c>
      <c r="D32" s="9">
        <f t="shared" si="2"/>
        <v>120</v>
      </c>
      <c r="E32" s="9">
        <f t="shared" si="2"/>
        <v>20</v>
      </c>
      <c r="F32" s="19">
        <f t="shared" si="2"/>
        <v>492</v>
      </c>
      <c r="G32" s="10">
        <f t="shared" si="2"/>
        <v>26.5</v>
      </c>
      <c r="H32" s="9" t="s">
        <v>57</v>
      </c>
      <c r="I32" s="9">
        <f aca="true" t="shared" si="3" ref="I32:N32">SUM(I23:I31)</f>
        <v>298</v>
      </c>
      <c r="J32" s="9">
        <f t="shared" si="3"/>
        <v>31</v>
      </c>
      <c r="K32" s="9">
        <f t="shared" si="3"/>
        <v>120</v>
      </c>
      <c r="L32" s="9">
        <f t="shared" si="3"/>
        <v>21</v>
      </c>
      <c r="M32" s="19">
        <f t="shared" si="3"/>
        <v>470</v>
      </c>
      <c r="N32" s="10">
        <f t="shared" si="3"/>
        <v>26</v>
      </c>
    </row>
    <row r="33" spans="1:14" ht="9.75" customHeight="1">
      <c r="A33" s="8" t="s">
        <v>58</v>
      </c>
      <c r="B33" s="106">
        <f>SUM(B32:D32)</f>
        <v>472</v>
      </c>
      <c r="C33" s="107"/>
      <c r="D33" s="108"/>
      <c r="E33" s="8">
        <f>SUM(E23:E30)</f>
        <v>20</v>
      </c>
      <c r="F33" s="20">
        <f>SUM(B33:E33)</f>
        <v>492</v>
      </c>
      <c r="G33" s="15">
        <f>SUM(G23:G30)</f>
        <v>26.5</v>
      </c>
      <c r="H33" s="8" t="s">
        <v>58</v>
      </c>
      <c r="I33" s="74">
        <f>SUM(I32:K32)</f>
        <v>449</v>
      </c>
      <c r="J33" s="107"/>
      <c r="K33" s="108"/>
      <c r="L33" s="8">
        <f>SUM(L23:L31)</f>
        <v>21</v>
      </c>
      <c r="M33" s="20">
        <f>SUM(I33:L33)</f>
        <v>470</v>
      </c>
      <c r="N33" s="15">
        <f>SUM(N23:N31)</f>
        <v>26</v>
      </c>
    </row>
    <row r="34" spans="1:14" ht="9.75" customHeight="1">
      <c r="A34" s="75" t="s">
        <v>268</v>
      </c>
      <c r="B34" s="75"/>
      <c r="C34" s="75"/>
      <c r="D34" s="75"/>
      <c r="E34" s="75"/>
      <c r="F34" s="20">
        <v>564</v>
      </c>
      <c r="G34" s="15">
        <v>30.5</v>
      </c>
      <c r="H34" s="75" t="s">
        <v>177</v>
      </c>
      <c r="I34" s="75"/>
      <c r="J34" s="75"/>
      <c r="K34" s="75"/>
      <c r="L34" s="75"/>
      <c r="M34" s="2">
        <v>578</v>
      </c>
      <c r="N34" s="22">
        <v>32</v>
      </c>
    </row>
    <row r="35" spans="1:14" ht="11.25" customHeight="1">
      <c r="A35" s="70" t="s">
        <v>193</v>
      </c>
      <c r="B35" s="70"/>
      <c r="C35" s="70"/>
      <c r="D35" s="70"/>
      <c r="E35" s="70"/>
      <c r="F35" s="77"/>
      <c r="G35" s="77"/>
      <c r="H35" s="77" t="s">
        <v>192</v>
      </c>
      <c r="I35" s="77"/>
      <c r="J35" s="77"/>
      <c r="K35" s="77"/>
      <c r="L35" s="77"/>
      <c r="M35" s="77"/>
      <c r="N35" s="77"/>
    </row>
    <row r="36" spans="1:14" ht="11.25" customHeight="1">
      <c r="A36" s="77" t="s">
        <v>48</v>
      </c>
      <c r="B36" s="77" t="s">
        <v>52</v>
      </c>
      <c r="C36" s="77"/>
      <c r="D36" s="77"/>
      <c r="E36" s="77" t="s">
        <v>3</v>
      </c>
      <c r="F36" s="77" t="s">
        <v>51</v>
      </c>
      <c r="G36" s="78" t="s">
        <v>4</v>
      </c>
      <c r="H36" s="77" t="s">
        <v>48</v>
      </c>
      <c r="I36" s="77" t="s">
        <v>52</v>
      </c>
      <c r="J36" s="77"/>
      <c r="K36" s="77"/>
      <c r="L36" s="77" t="s">
        <v>3</v>
      </c>
      <c r="M36" s="77" t="s">
        <v>51</v>
      </c>
      <c r="N36" s="78" t="s">
        <v>4</v>
      </c>
    </row>
    <row r="37" spans="1:14" ht="18.75" customHeight="1">
      <c r="A37" s="69"/>
      <c r="B37" s="8" t="s">
        <v>54</v>
      </c>
      <c r="C37" s="8" t="s">
        <v>55</v>
      </c>
      <c r="D37" s="8" t="s">
        <v>56</v>
      </c>
      <c r="E37" s="69"/>
      <c r="F37" s="69"/>
      <c r="G37" s="104"/>
      <c r="H37" s="69"/>
      <c r="I37" s="8" t="s">
        <v>54</v>
      </c>
      <c r="J37" s="8" t="s">
        <v>55</v>
      </c>
      <c r="K37" s="8" t="s">
        <v>59</v>
      </c>
      <c r="L37" s="69"/>
      <c r="M37" s="69"/>
      <c r="N37" s="104"/>
    </row>
    <row r="38" spans="1:14" ht="9.75" customHeight="1">
      <c r="A38" s="54" t="s">
        <v>16</v>
      </c>
      <c r="B38" s="8">
        <v>32</v>
      </c>
      <c r="C38" s="8"/>
      <c r="D38" s="8"/>
      <c r="E38" s="8">
        <v>22</v>
      </c>
      <c r="F38" s="8">
        <f>SUM(B38:E38)</f>
        <v>54</v>
      </c>
      <c r="G38" s="28">
        <v>3</v>
      </c>
      <c r="H38" s="34" t="s">
        <v>60</v>
      </c>
      <c r="I38" s="8">
        <v>28</v>
      </c>
      <c r="J38" s="8"/>
      <c r="K38" s="8"/>
      <c r="L38" s="8">
        <v>8</v>
      </c>
      <c r="M38" s="56">
        <f>SUM(I38:L38)</f>
        <v>36</v>
      </c>
      <c r="N38" s="28">
        <v>2</v>
      </c>
    </row>
    <row r="39" spans="1:14" ht="9.75" customHeight="1">
      <c r="A39" s="35" t="s">
        <v>171</v>
      </c>
      <c r="B39" s="38"/>
      <c r="C39" s="55">
        <v>36</v>
      </c>
      <c r="D39" s="38"/>
      <c r="E39" s="38"/>
      <c r="F39" s="27">
        <v>36</v>
      </c>
      <c r="G39" s="42">
        <v>2</v>
      </c>
      <c r="H39" s="35" t="s">
        <v>17</v>
      </c>
      <c r="I39" s="27">
        <v>90</v>
      </c>
      <c r="J39" s="27"/>
      <c r="K39" s="27"/>
      <c r="L39" s="27">
        <v>10</v>
      </c>
      <c r="M39" s="57">
        <f>SUM(I39:L39)</f>
        <v>100</v>
      </c>
      <c r="N39" s="42">
        <v>5.5</v>
      </c>
    </row>
    <row r="40" spans="1:14" ht="9.75" customHeight="1">
      <c r="A40" s="35" t="s">
        <v>172</v>
      </c>
      <c r="B40" s="38"/>
      <c r="C40" s="27">
        <v>18</v>
      </c>
      <c r="D40" s="27"/>
      <c r="E40" s="27"/>
      <c r="F40" s="27">
        <f>SUM(C40:E40)</f>
        <v>18</v>
      </c>
      <c r="G40" s="42">
        <v>1</v>
      </c>
      <c r="H40" s="35" t="s">
        <v>119</v>
      </c>
      <c r="I40" s="27">
        <v>19</v>
      </c>
      <c r="J40" s="27"/>
      <c r="K40" s="27"/>
      <c r="L40" s="27">
        <v>8</v>
      </c>
      <c r="M40" s="57">
        <f>SUM(I40:L40)</f>
        <v>27</v>
      </c>
      <c r="N40" s="42">
        <v>1.5</v>
      </c>
    </row>
    <row r="41" spans="1:14" ht="9.75" customHeight="1">
      <c r="A41" s="35" t="s">
        <v>20</v>
      </c>
      <c r="B41" s="27">
        <v>44</v>
      </c>
      <c r="C41" s="27">
        <v>6</v>
      </c>
      <c r="D41" s="27"/>
      <c r="E41" s="27">
        <v>2</v>
      </c>
      <c r="F41" s="27">
        <f>SUM(B41:E41)</f>
        <v>52</v>
      </c>
      <c r="G41" s="42">
        <v>3</v>
      </c>
      <c r="H41" s="35" t="s">
        <v>120</v>
      </c>
      <c r="I41" s="27">
        <v>27</v>
      </c>
      <c r="J41" s="27"/>
      <c r="K41" s="27"/>
      <c r="L41" s="27"/>
      <c r="M41" s="57">
        <f>SUM(I41:L41)</f>
        <v>27</v>
      </c>
      <c r="N41" s="42">
        <v>1.5</v>
      </c>
    </row>
    <row r="42" spans="1:14" ht="9.75" customHeight="1">
      <c r="A42" s="35" t="s">
        <v>23</v>
      </c>
      <c r="B42" s="27">
        <v>54</v>
      </c>
      <c r="C42" s="27">
        <v>28</v>
      </c>
      <c r="D42" s="27"/>
      <c r="E42" s="27">
        <v>2</v>
      </c>
      <c r="F42" s="27">
        <f>SUM(B42:E42)</f>
        <v>84</v>
      </c>
      <c r="G42" s="42">
        <v>4.5</v>
      </c>
      <c r="H42" s="35" t="s">
        <v>121</v>
      </c>
      <c r="I42" s="27">
        <v>20</v>
      </c>
      <c r="J42" s="27"/>
      <c r="K42" s="27">
        <v>21</v>
      </c>
      <c r="L42" s="27"/>
      <c r="M42" s="57">
        <f>SUM(I42:L42)</f>
        <v>41</v>
      </c>
      <c r="N42" s="42">
        <v>2</v>
      </c>
    </row>
    <row r="43" spans="1:14" ht="9.75" customHeight="1">
      <c r="A43" s="35" t="s">
        <v>164</v>
      </c>
      <c r="B43" s="27"/>
      <c r="C43" s="27"/>
      <c r="D43" s="27">
        <v>64</v>
      </c>
      <c r="E43" s="38"/>
      <c r="F43" s="27">
        <f>SUM(B43:E43)</f>
        <v>64</v>
      </c>
      <c r="G43" s="42">
        <v>3.5</v>
      </c>
      <c r="H43" s="35" t="s">
        <v>117</v>
      </c>
      <c r="I43" s="27">
        <v>36</v>
      </c>
      <c r="J43" s="27"/>
      <c r="K43" s="39" t="s">
        <v>173</v>
      </c>
      <c r="L43" s="27"/>
      <c r="M43" s="57">
        <v>36</v>
      </c>
      <c r="N43" s="42">
        <v>4</v>
      </c>
    </row>
    <row r="44" spans="1:14" ht="9.75" customHeight="1">
      <c r="A44" s="35" t="s">
        <v>26</v>
      </c>
      <c r="B44" s="27">
        <v>38</v>
      </c>
      <c r="C44" s="27">
        <v>2</v>
      </c>
      <c r="D44" s="27">
        <v>40</v>
      </c>
      <c r="E44" s="27"/>
      <c r="F44" s="27">
        <f>SUM(B44:E44)</f>
        <v>80</v>
      </c>
      <c r="G44" s="42">
        <v>4.5</v>
      </c>
      <c r="H44" s="35" t="s">
        <v>122</v>
      </c>
      <c r="I44" s="27">
        <v>40</v>
      </c>
      <c r="J44" s="27"/>
      <c r="K44" s="27"/>
      <c r="L44" s="27">
        <v>14</v>
      </c>
      <c r="M44" s="57">
        <f>SUM(I44:L44)</f>
        <v>54</v>
      </c>
      <c r="N44" s="42">
        <v>3</v>
      </c>
    </row>
    <row r="45" spans="1:14" ht="9.75" customHeight="1">
      <c r="A45" s="35" t="s">
        <v>118</v>
      </c>
      <c r="B45" s="27">
        <v>50</v>
      </c>
      <c r="C45" s="27"/>
      <c r="D45" s="27"/>
      <c r="E45" s="27">
        <v>4</v>
      </c>
      <c r="F45" s="27">
        <f>SUM(B45:E45)</f>
        <v>54</v>
      </c>
      <c r="G45" s="42">
        <v>3</v>
      </c>
      <c r="H45" s="35" t="s">
        <v>90</v>
      </c>
      <c r="I45" s="27">
        <v>60</v>
      </c>
      <c r="J45" s="27"/>
      <c r="K45" s="27"/>
      <c r="L45" s="27"/>
      <c r="M45" s="57">
        <f>SUM(I45:L45)</f>
        <v>60</v>
      </c>
      <c r="N45" s="42">
        <v>3</v>
      </c>
    </row>
    <row r="46" spans="1:14" ht="9.75" customHeight="1">
      <c r="A46" s="47" t="s">
        <v>86</v>
      </c>
      <c r="B46" s="9">
        <v>78</v>
      </c>
      <c r="C46" s="9"/>
      <c r="D46" s="9"/>
      <c r="E46" s="9">
        <v>2</v>
      </c>
      <c r="F46" s="9">
        <f>SUM(B46:E46)</f>
        <v>80</v>
      </c>
      <c r="G46" s="10">
        <v>4.5</v>
      </c>
      <c r="H46" s="37"/>
      <c r="I46" s="37"/>
      <c r="J46" s="37"/>
      <c r="K46" s="37"/>
      <c r="L46" s="37"/>
      <c r="M46" s="29"/>
      <c r="N46" s="37"/>
    </row>
    <row r="47" spans="1:14" ht="9.75" customHeight="1">
      <c r="A47" s="9" t="s">
        <v>57</v>
      </c>
      <c r="B47" s="9">
        <v>296</v>
      </c>
      <c r="C47" s="9">
        <f>SUM(C38:C44)</f>
        <v>90</v>
      </c>
      <c r="D47" s="9">
        <f>SUM(D38:D44)</f>
        <v>104</v>
      </c>
      <c r="E47" s="9">
        <v>32</v>
      </c>
      <c r="F47" s="9">
        <v>522</v>
      </c>
      <c r="G47" s="24">
        <v>29</v>
      </c>
      <c r="H47" s="9" t="s">
        <v>57</v>
      </c>
      <c r="I47" s="9">
        <v>320</v>
      </c>
      <c r="J47" s="9"/>
      <c r="K47" s="9">
        <f>SUM(K38:K44)</f>
        <v>21</v>
      </c>
      <c r="L47" s="9">
        <f>SUM(L38:L44)</f>
        <v>40</v>
      </c>
      <c r="M47" s="9">
        <v>381</v>
      </c>
      <c r="N47" s="10">
        <v>22.5</v>
      </c>
    </row>
    <row r="48" spans="1:14" ht="9.75" customHeight="1">
      <c r="A48" s="13" t="s">
        <v>175</v>
      </c>
      <c r="B48" s="106">
        <f>SUM(B47:D47)</f>
        <v>490</v>
      </c>
      <c r="C48" s="107"/>
      <c r="D48" s="108"/>
      <c r="E48" s="13">
        <v>32</v>
      </c>
      <c r="F48" s="13">
        <v>522</v>
      </c>
      <c r="G48" s="22">
        <v>29</v>
      </c>
      <c r="H48" s="13" t="s">
        <v>58</v>
      </c>
      <c r="I48" s="106">
        <v>341</v>
      </c>
      <c r="J48" s="131"/>
      <c r="K48" s="132"/>
      <c r="L48" s="13">
        <f>SUM(L47)</f>
        <v>40</v>
      </c>
      <c r="M48" s="13">
        <f>SUM(I48:L48)</f>
        <v>381</v>
      </c>
      <c r="N48" s="15">
        <v>22.5</v>
      </c>
    </row>
    <row r="49" spans="1:14" ht="9.75" customHeight="1">
      <c r="A49" s="75" t="s">
        <v>178</v>
      </c>
      <c r="B49" s="75"/>
      <c r="C49" s="75"/>
      <c r="D49" s="75"/>
      <c r="E49" s="75"/>
      <c r="F49" s="2">
        <v>522</v>
      </c>
      <c r="G49" s="22">
        <v>29</v>
      </c>
      <c r="H49" s="75" t="s">
        <v>179</v>
      </c>
      <c r="I49" s="75"/>
      <c r="J49" s="75"/>
      <c r="K49" s="75"/>
      <c r="L49" s="75"/>
      <c r="M49" s="2">
        <v>471</v>
      </c>
      <c r="N49" s="22">
        <v>27</v>
      </c>
    </row>
    <row r="50" spans="1:14" ht="11.25" customHeight="1">
      <c r="A50" s="77" t="s">
        <v>27</v>
      </c>
      <c r="B50" s="77"/>
      <c r="C50" s="77"/>
      <c r="D50" s="77"/>
      <c r="E50" s="77"/>
      <c r="F50" s="77"/>
      <c r="G50" s="77"/>
      <c r="H50" s="77" t="s">
        <v>163</v>
      </c>
      <c r="I50" s="77"/>
      <c r="J50" s="77"/>
      <c r="K50" s="77"/>
      <c r="L50" s="77"/>
      <c r="M50" s="77"/>
      <c r="N50" s="77"/>
    </row>
    <row r="51" spans="1:14" ht="11.25" customHeight="1">
      <c r="A51" s="77" t="s">
        <v>48</v>
      </c>
      <c r="B51" s="77" t="s">
        <v>49</v>
      </c>
      <c r="C51" s="77"/>
      <c r="D51" s="77"/>
      <c r="E51" s="77" t="s">
        <v>3</v>
      </c>
      <c r="F51" s="77" t="s">
        <v>51</v>
      </c>
      <c r="G51" s="78" t="s">
        <v>4</v>
      </c>
      <c r="H51" s="77" t="s">
        <v>48</v>
      </c>
      <c r="I51" s="77" t="s">
        <v>49</v>
      </c>
      <c r="J51" s="77"/>
      <c r="K51" s="77"/>
      <c r="L51" s="77" t="s">
        <v>3</v>
      </c>
      <c r="M51" s="77" t="s">
        <v>51</v>
      </c>
      <c r="N51" s="78" t="s">
        <v>4</v>
      </c>
    </row>
    <row r="52" spans="1:14" ht="18" customHeight="1">
      <c r="A52" s="69"/>
      <c r="B52" s="8" t="s">
        <v>54</v>
      </c>
      <c r="C52" s="8" t="s">
        <v>55</v>
      </c>
      <c r="D52" s="8" t="s">
        <v>61</v>
      </c>
      <c r="E52" s="69"/>
      <c r="F52" s="69"/>
      <c r="G52" s="104"/>
      <c r="H52" s="69"/>
      <c r="I52" s="8" t="s">
        <v>54</v>
      </c>
      <c r="J52" s="8" t="s">
        <v>55</v>
      </c>
      <c r="K52" s="8" t="s">
        <v>61</v>
      </c>
      <c r="L52" s="69"/>
      <c r="M52" s="69"/>
      <c r="N52" s="104"/>
    </row>
    <row r="53" spans="1:14" ht="10.5" customHeight="1">
      <c r="A53" s="34" t="s">
        <v>19</v>
      </c>
      <c r="B53" s="8">
        <v>54</v>
      </c>
      <c r="C53" s="8"/>
      <c r="D53" s="8" t="s">
        <v>30</v>
      </c>
      <c r="E53" s="8"/>
      <c r="F53" s="8">
        <v>54</v>
      </c>
      <c r="G53" s="28">
        <v>5</v>
      </c>
      <c r="H53" s="58" t="s">
        <v>125</v>
      </c>
      <c r="I53" s="8">
        <v>20</v>
      </c>
      <c r="J53" s="8"/>
      <c r="K53" s="49" t="s">
        <v>126</v>
      </c>
      <c r="L53" s="8"/>
      <c r="M53" s="8">
        <v>20</v>
      </c>
      <c r="N53" s="28">
        <v>2</v>
      </c>
    </row>
    <row r="54" spans="1:14" ht="10.5" customHeight="1">
      <c r="A54" s="35" t="s">
        <v>21</v>
      </c>
      <c r="B54" s="27">
        <v>40</v>
      </c>
      <c r="C54" s="27"/>
      <c r="D54" s="27" t="s">
        <v>30</v>
      </c>
      <c r="E54" s="27"/>
      <c r="F54" s="27">
        <v>40</v>
      </c>
      <c r="G54" s="42">
        <v>4</v>
      </c>
      <c r="H54" s="59" t="s">
        <v>128</v>
      </c>
      <c r="I54" s="27">
        <v>20</v>
      </c>
      <c r="J54" s="27"/>
      <c r="K54" s="39" t="s">
        <v>72</v>
      </c>
      <c r="L54" s="27"/>
      <c r="M54" s="27">
        <v>20</v>
      </c>
      <c r="N54" s="42">
        <v>2</v>
      </c>
    </row>
    <row r="55" spans="1:14" ht="10.5" customHeight="1">
      <c r="A55" s="35" t="s">
        <v>24</v>
      </c>
      <c r="B55" s="27">
        <v>40</v>
      </c>
      <c r="C55" s="27"/>
      <c r="D55" s="39" t="s">
        <v>72</v>
      </c>
      <c r="E55" s="27"/>
      <c r="F55" s="27">
        <v>40</v>
      </c>
      <c r="G55" s="42">
        <v>3</v>
      </c>
      <c r="H55" s="59" t="s">
        <v>32</v>
      </c>
      <c r="I55" s="27">
        <v>20</v>
      </c>
      <c r="J55" s="27"/>
      <c r="K55" s="39" t="s">
        <v>72</v>
      </c>
      <c r="L55" s="27"/>
      <c r="M55" s="27">
        <v>20</v>
      </c>
      <c r="N55" s="42">
        <v>2</v>
      </c>
    </row>
    <row r="56" spans="1:14" ht="10.5" customHeight="1">
      <c r="A56" s="46" t="s">
        <v>129</v>
      </c>
      <c r="B56" s="27">
        <v>50</v>
      </c>
      <c r="C56" s="27"/>
      <c r="D56" s="27"/>
      <c r="E56" s="27">
        <v>4</v>
      </c>
      <c r="F56" s="27">
        <v>54</v>
      </c>
      <c r="G56" s="42">
        <v>3</v>
      </c>
      <c r="H56" s="59" t="s">
        <v>96</v>
      </c>
      <c r="I56" s="27">
        <v>40</v>
      </c>
      <c r="J56" s="27"/>
      <c r="K56" s="27" t="s">
        <v>130</v>
      </c>
      <c r="L56" s="27"/>
      <c r="M56" s="27">
        <v>40</v>
      </c>
      <c r="N56" s="42">
        <v>4</v>
      </c>
    </row>
    <row r="57" spans="1:14" ht="10.5" customHeight="1">
      <c r="A57" s="35" t="s">
        <v>127</v>
      </c>
      <c r="B57" s="27">
        <v>38</v>
      </c>
      <c r="C57" s="27"/>
      <c r="D57" s="27"/>
      <c r="E57" s="27">
        <v>2</v>
      </c>
      <c r="F57" s="27">
        <v>40</v>
      </c>
      <c r="G57" s="42">
        <v>2</v>
      </c>
      <c r="H57" s="30" t="s">
        <v>98</v>
      </c>
      <c r="I57" s="27">
        <v>30</v>
      </c>
      <c r="J57" s="27"/>
      <c r="K57" s="27" t="s">
        <v>130</v>
      </c>
      <c r="L57" s="27"/>
      <c r="M57" s="27">
        <v>30</v>
      </c>
      <c r="N57" s="42">
        <v>3.5</v>
      </c>
    </row>
    <row r="58" spans="1:14" ht="10.5" customHeight="1">
      <c r="A58" s="35" t="s">
        <v>124</v>
      </c>
      <c r="B58" s="27">
        <v>120</v>
      </c>
      <c r="C58" s="27"/>
      <c r="D58" s="27" t="s">
        <v>30</v>
      </c>
      <c r="E58" s="27"/>
      <c r="F58" s="27">
        <v>120</v>
      </c>
      <c r="G58" s="42">
        <v>9</v>
      </c>
      <c r="H58" s="59" t="s">
        <v>162</v>
      </c>
      <c r="I58" s="27">
        <v>40</v>
      </c>
      <c r="J58" s="27"/>
      <c r="K58" s="39"/>
      <c r="L58" s="27"/>
      <c r="M58" s="27">
        <v>40</v>
      </c>
      <c r="N58" s="42">
        <v>2</v>
      </c>
    </row>
    <row r="59" spans="1:14" ht="10.5" customHeight="1">
      <c r="A59" s="38"/>
      <c r="B59" s="38"/>
      <c r="C59" s="38"/>
      <c r="D59" s="38"/>
      <c r="E59" s="38"/>
      <c r="F59" s="38"/>
      <c r="G59" s="38"/>
      <c r="H59" s="59" t="s">
        <v>94</v>
      </c>
      <c r="I59" s="27">
        <v>40</v>
      </c>
      <c r="J59" s="27"/>
      <c r="K59" s="27" t="s">
        <v>130</v>
      </c>
      <c r="L59" s="27"/>
      <c r="M59" s="27">
        <v>40</v>
      </c>
      <c r="N59" s="42">
        <v>4</v>
      </c>
    </row>
    <row r="60" spans="1:14" ht="10.5" customHeight="1">
      <c r="A60" s="17"/>
      <c r="B60" s="17"/>
      <c r="C60" s="17"/>
      <c r="D60" s="17"/>
      <c r="E60" s="17"/>
      <c r="F60" s="17"/>
      <c r="G60" s="17"/>
      <c r="H60" s="60" t="s">
        <v>105</v>
      </c>
      <c r="I60" s="9">
        <v>80</v>
      </c>
      <c r="J60" s="9"/>
      <c r="K60" s="9" t="s">
        <v>30</v>
      </c>
      <c r="L60" s="9"/>
      <c r="M60" s="9">
        <v>80</v>
      </c>
      <c r="N60" s="10">
        <v>6.5</v>
      </c>
    </row>
    <row r="61" spans="1:14" ht="10.5" customHeight="1">
      <c r="A61" s="9" t="s">
        <v>131</v>
      </c>
      <c r="B61" s="9">
        <v>342</v>
      </c>
      <c r="C61" s="9"/>
      <c r="D61" s="33" t="s">
        <v>132</v>
      </c>
      <c r="E61" s="9">
        <v>6</v>
      </c>
      <c r="F61" s="9">
        <f>SUM(F50:F58)</f>
        <v>348</v>
      </c>
      <c r="G61" s="10">
        <v>26</v>
      </c>
      <c r="H61" s="9" t="s">
        <v>131</v>
      </c>
      <c r="I61" s="9">
        <f>SUM(I50:I60)</f>
        <v>290</v>
      </c>
      <c r="J61" s="9"/>
      <c r="K61" s="48" t="s">
        <v>133</v>
      </c>
      <c r="L61" s="9">
        <v>0</v>
      </c>
      <c r="M61" s="9">
        <f>SUM(M50:M60)</f>
        <v>290</v>
      </c>
      <c r="N61" s="10">
        <f>SUM(N50:N60)</f>
        <v>26</v>
      </c>
    </row>
    <row r="62" spans="1:14" ht="10.5" customHeight="1">
      <c r="A62" s="13" t="s">
        <v>174</v>
      </c>
      <c r="B62" s="106">
        <v>342</v>
      </c>
      <c r="C62" s="131"/>
      <c r="D62" s="132"/>
      <c r="E62" s="13">
        <v>6</v>
      </c>
      <c r="F62" s="13">
        <v>348</v>
      </c>
      <c r="G62" s="15">
        <v>26</v>
      </c>
      <c r="H62" s="13" t="s">
        <v>174</v>
      </c>
      <c r="I62" s="77">
        <v>290</v>
      </c>
      <c r="J62" s="133"/>
      <c r="K62" s="133"/>
      <c r="L62" s="26">
        <v>0</v>
      </c>
      <c r="M62" s="25">
        <v>290</v>
      </c>
      <c r="N62" s="10">
        <v>26</v>
      </c>
    </row>
    <row r="63" spans="1:14" ht="10.5" customHeight="1">
      <c r="A63" s="106" t="s">
        <v>134</v>
      </c>
      <c r="B63" s="107"/>
      <c r="C63" s="107"/>
      <c r="D63" s="107"/>
      <c r="E63" s="132"/>
      <c r="F63" s="21">
        <v>420</v>
      </c>
      <c r="G63" s="22">
        <v>30</v>
      </c>
      <c r="H63" s="106" t="s">
        <v>123</v>
      </c>
      <c r="I63" s="107"/>
      <c r="J63" s="107"/>
      <c r="K63" s="107"/>
      <c r="L63" s="132"/>
      <c r="M63" s="23">
        <v>344</v>
      </c>
      <c r="N63" s="24">
        <v>29</v>
      </c>
    </row>
    <row r="64" spans="1:14" ht="9.75" customHeight="1">
      <c r="A64" s="118" t="s">
        <v>144</v>
      </c>
      <c r="B64" s="119"/>
      <c r="C64" s="119"/>
      <c r="D64" s="119"/>
      <c r="E64" s="119"/>
      <c r="F64" s="119"/>
      <c r="G64" s="119"/>
      <c r="H64" s="120"/>
      <c r="I64" s="120"/>
      <c r="J64" s="120"/>
      <c r="K64" s="120"/>
      <c r="L64" s="120"/>
      <c r="M64" s="120"/>
      <c r="N64" s="120"/>
    </row>
    <row r="65" spans="1:14" ht="9.75" customHeight="1">
      <c r="A65" s="77" t="s">
        <v>48</v>
      </c>
      <c r="B65" s="77" t="s">
        <v>62</v>
      </c>
      <c r="C65" s="77"/>
      <c r="D65" s="77"/>
      <c r="E65" s="77" t="s">
        <v>51</v>
      </c>
      <c r="F65" s="77"/>
      <c r="G65" s="78" t="s">
        <v>4</v>
      </c>
      <c r="H65" s="77" t="s">
        <v>48</v>
      </c>
      <c r="I65" s="77" t="s">
        <v>62</v>
      </c>
      <c r="J65" s="77"/>
      <c r="K65" s="77"/>
      <c r="L65" s="77" t="s">
        <v>51</v>
      </c>
      <c r="M65" s="77"/>
      <c r="N65" s="78" t="s">
        <v>4</v>
      </c>
    </row>
    <row r="66" spans="1:14" ht="3.75" customHeight="1">
      <c r="A66" s="69"/>
      <c r="B66" s="69"/>
      <c r="C66" s="69"/>
      <c r="D66" s="69"/>
      <c r="E66" s="69"/>
      <c r="F66" s="69"/>
      <c r="G66" s="104"/>
      <c r="H66" s="69"/>
      <c r="I66" s="69"/>
      <c r="J66" s="69"/>
      <c r="K66" s="69"/>
      <c r="L66" s="69"/>
      <c r="M66" s="69"/>
      <c r="N66" s="104"/>
    </row>
    <row r="67" spans="1:14" ht="9.75" customHeight="1">
      <c r="A67" s="34" t="s">
        <v>161</v>
      </c>
      <c r="B67" s="79" t="s">
        <v>111</v>
      </c>
      <c r="C67" s="111"/>
      <c r="D67" s="68"/>
      <c r="E67" s="114" t="s">
        <v>135</v>
      </c>
      <c r="F67" s="68"/>
      <c r="G67" s="63">
        <v>14</v>
      </c>
      <c r="H67" s="52" t="s">
        <v>141</v>
      </c>
      <c r="I67" s="79" t="s">
        <v>103</v>
      </c>
      <c r="J67" s="111"/>
      <c r="K67" s="68"/>
      <c r="L67" s="79" t="s">
        <v>103</v>
      </c>
      <c r="M67" s="68"/>
      <c r="N67" s="63">
        <v>4</v>
      </c>
    </row>
    <row r="68" spans="1:14" ht="9.75" customHeight="1">
      <c r="A68" s="35" t="s">
        <v>136</v>
      </c>
      <c r="B68" s="113" t="s">
        <v>137</v>
      </c>
      <c r="C68" s="112"/>
      <c r="D68" s="110"/>
      <c r="E68" s="113" t="s">
        <v>137</v>
      </c>
      <c r="F68" s="110"/>
      <c r="G68" s="64">
        <v>8</v>
      </c>
      <c r="H68" s="53" t="s">
        <v>142</v>
      </c>
      <c r="I68" s="109" t="s">
        <v>143</v>
      </c>
      <c r="J68" s="112"/>
      <c r="K68" s="110"/>
      <c r="L68" s="109" t="s">
        <v>143</v>
      </c>
      <c r="M68" s="110" t="s">
        <v>143</v>
      </c>
      <c r="N68" s="64">
        <v>6</v>
      </c>
    </row>
    <row r="69" spans="1:14" ht="9.75" customHeight="1">
      <c r="A69" s="45" t="s">
        <v>138</v>
      </c>
      <c r="B69" s="109" t="s">
        <v>99</v>
      </c>
      <c r="C69" s="112"/>
      <c r="D69" s="110"/>
      <c r="E69" s="115" t="s">
        <v>145</v>
      </c>
      <c r="F69" s="116" t="s">
        <v>145</v>
      </c>
      <c r="G69" s="64">
        <v>6</v>
      </c>
      <c r="H69" s="35" t="s">
        <v>73</v>
      </c>
      <c r="I69" s="109" t="s">
        <v>72</v>
      </c>
      <c r="J69" s="112"/>
      <c r="K69" s="110"/>
      <c r="L69" s="109" t="s">
        <v>147</v>
      </c>
      <c r="M69" s="110" t="s">
        <v>72</v>
      </c>
      <c r="N69" s="64">
        <v>1</v>
      </c>
    </row>
    <row r="70" spans="1:14" ht="9.75" customHeight="1">
      <c r="A70" s="50" t="s">
        <v>139</v>
      </c>
      <c r="B70" s="109" t="s">
        <v>168</v>
      </c>
      <c r="C70" s="112"/>
      <c r="D70" s="110"/>
      <c r="E70" s="115" t="s">
        <v>170</v>
      </c>
      <c r="F70" s="116" t="s">
        <v>170</v>
      </c>
      <c r="G70" s="64">
        <v>5</v>
      </c>
      <c r="H70" s="35" t="s">
        <v>74</v>
      </c>
      <c r="I70" s="109" t="s">
        <v>72</v>
      </c>
      <c r="J70" s="112"/>
      <c r="K70" s="110"/>
      <c r="L70" s="109" t="s">
        <v>147</v>
      </c>
      <c r="M70" s="110" t="s">
        <v>72</v>
      </c>
      <c r="N70" s="64">
        <v>1</v>
      </c>
    </row>
    <row r="71" spans="1:14" ht="9.75" customHeight="1">
      <c r="A71" s="51" t="s">
        <v>140</v>
      </c>
      <c r="B71" s="121" t="s">
        <v>169</v>
      </c>
      <c r="C71" s="122"/>
      <c r="D71" s="123"/>
      <c r="E71" s="124" t="s">
        <v>146</v>
      </c>
      <c r="F71" s="125" t="s">
        <v>146</v>
      </c>
      <c r="G71" s="67">
        <v>5</v>
      </c>
      <c r="H71" s="17"/>
      <c r="I71" s="128"/>
      <c r="J71" s="130"/>
      <c r="K71" s="129"/>
      <c r="L71" s="128"/>
      <c r="M71" s="129"/>
      <c r="N71" s="66"/>
    </row>
    <row r="72" spans="1:14" ht="12.75" customHeight="1">
      <c r="A72" s="70" t="s">
        <v>166</v>
      </c>
      <c r="B72" s="126"/>
      <c r="C72" s="126"/>
      <c r="D72" s="126"/>
      <c r="E72" s="127" t="s">
        <v>148</v>
      </c>
      <c r="F72" s="126"/>
      <c r="G72" s="126"/>
      <c r="H72" s="121" t="s">
        <v>149</v>
      </c>
      <c r="I72" s="122"/>
      <c r="J72" s="122"/>
      <c r="K72" s="122"/>
      <c r="L72" s="122"/>
      <c r="M72" s="122"/>
      <c r="N72" s="122"/>
    </row>
    <row r="74" ht="11.25" customHeight="1">
      <c r="A74" s="61"/>
    </row>
    <row r="78" ht="11.25" customHeight="1">
      <c r="A78" s="61"/>
    </row>
    <row r="79" ht="11.25" customHeight="1">
      <c r="A79" s="4"/>
    </row>
  </sheetData>
  <mergeCells count="97">
    <mergeCell ref="B62:D62"/>
    <mergeCell ref="I62:K62"/>
    <mergeCell ref="A63:E63"/>
    <mergeCell ref="H63:L63"/>
    <mergeCell ref="M51:M52"/>
    <mergeCell ref="N51:N52"/>
    <mergeCell ref="H50:N50"/>
    <mergeCell ref="H51:H52"/>
    <mergeCell ref="B48:D48"/>
    <mergeCell ref="I48:K48"/>
    <mergeCell ref="I51:K51"/>
    <mergeCell ref="L51:L52"/>
    <mergeCell ref="A49:E49"/>
    <mergeCell ref="A72:D72"/>
    <mergeCell ref="E72:G72"/>
    <mergeCell ref="H72:N72"/>
    <mergeCell ref="L71:M71"/>
    <mergeCell ref="I71:K71"/>
    <mergeCell ref="B70:D70"/>
    <mergeCell ref="B71:D71"/>
    <mergeCell ref="E70:F70"/>
    <mergeCell ref="E71:F71"/>
    <mergeCell ref="A64:N64"/>
    <mergeCell ref="H65:H66"/>
    <mergeCell ref="I65:K66"/>
    <mergeCell ref="A65:A66"/>
    <mergeCell ref="B65:D66"/>
    <mergeCell ref="E65:F66"/>
    <mergeCell ref="G65:G66"/>
    <mergeCell ref="L65:M66"/>
    <mergeCell ref="N65:N66"/>
    <mergeCell ref="H49:L49"/>
    <mergeCell ref="A50:G50"/>
    <mergeCell ref="A51:A52"/>
    <mergeCell ref="B51:D51"/>
    <mergeCell ref="E51:E52"/>
    <mergeCell ref="F51:F52"/>
    <mergeCell ref="G51:G52"/>
    <mergeCell ref="N36:N37"/>
    <mergeCell ref="A36:A37"/>
    <mergeCell ref="B36:D36"/>
    <mergeCell ref="E36:E37"/>
    <mergeCell ref="F36:F37"/>
    <mergeCell ref="G36:G37"/>
    <mergeCell ref="H36:H37"/>
    <mergeCell ref="I36:K36"/>
    <mergeCell ref="L36:L37"/>
    <mergeCell ref="M36:M37"/>
    <mergeCell ref="M21:M22"/>
    <mergeCell ref="A34:E34"/>
    <mergeCell ref="H34:L34"/>
    <mergeCell ref="A35:G35"/>
    <mergeCell ref="H35:N35"/>
    <mergeCell ref="I4:K4"/>
    <mergeCell ref="L4:L5"/>
    <mergeCell ref="M4:M5"/>
    <mergeCell ref="A21:A22"/>
    <mergeCell ref="B21:D21"/>
    <mergeCell ref="E21:E22"/>
    <mergeCell ref="F21:F22"/>
    <mergeCell ref="G21:G22"/>
    <mergeCell ref="H21:H22"/>
    <mergeCell ref="I21:K21"/>
    <mergeCell ref="A1:H1"/>
    <mergeCell ref="A3:G3"/>
    <mergeCell ref="H3:N3"/>
    <mergeCell ref="N4:N5"/>
    <mergeCell ref="A4:A5"/>
    <mergeCell ref="B4:D4"/>
    <mergeCell ref="E4:E5"/>
    <mergeCell ref="F4:F5"/>
    <mergeCell ref="G4:G5"/>
    <mergeCell ref="H4:H5"/>
    <mergeCell ref="B67:D67"/>
    <mergeCell ref="B68:D68"/>
    <mergeCell ref="B69:D69"/>
    <mergeCell ref="E67:F67"/>
    <mergeCell ref="E68:F68"/>
    <mergeCell ref="E69:F69"/>
    <mergeCell ref="I67:K67"/>
    <mergeCell ref="I68:K68"/>
    <mergeCell ref="I69:K69"/>
    <mergeCell ref="I70:K70"/>
    <mergeCell ref="L67:M67"/>
    <mergeCell ref="L68:M68"/>
    <mergeCell ref="L69:M69"/>
    <mergeCell ref="L70:M70"/>
    <mergeCell ref="B18:D18"/>
    <mergeCell ref="I18:K18"/>
    <mergeCell ref="B33:D33"/>
    <mergeCell ref="I33:K33"/>
    <mergeCell ref="A19:E19"/>
    <mergeCell ref="H19:L19"/>
    <mergeCell ref="A20:G20"/>
    <mergeCell ref="H20:N20"/>
    <mergeCell ref="N21:N22"/>
    <mergeCell ref="L21:L22"/>
  </mergeCells>
  <printOptions/>
  <pageMargins left="0.75" right="0.55" top="0.42" bottom="0.32" header="0.44" footer="0.23"/>
  <pageSetup horizontalDpi="600" verticalDpi="600" orientation="portrait" paperSize="9" r:id="rId1"/>
  <headerFooter alignWithMargins="0">
    <oddFooter>&amp;C&amp;"Times New Roman,常规"8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jiaoxueke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jiaoxueke</dc:creator>
  <cp:keywords/>
  <dc:description/>
  <cp:lastModifiedBy>lei</cp:lastModifiedBy>
  <cp:lastPrinted>2005-07-13T07:57:09Z</cp:lastPrinted>
  <dcterms:created xsi:type="dcterms:W3CDTF">2001-04-16T02:05:15Z</dcterms:created>
  <dcterms:modified xsi:type="dcterms:W3CDTF">2005-07-13T07:58:31Z</dcterms:modified>
  <cp:category/>
  <cp:version/>
  <cp:contentType/>
  <cp:contentStatus/>
</cp:coreProperties>
</file>